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105" windowWidth="5505" windowHeight="5625" tabRatio="707" activeTab="2"/>
  </bookViews>
  <sheets>
    <sheet name="O2k-Background Default" sheetId="39" r:id="rId1"/>
    <sheet name="Example O2k-Background" sheetId="38" r:id="rId2"/>
    <sheet name="Template O2k-Background" sheetId="26" r:id="rId3"/>
    <sheet name="Template O2k-Background high O2" sheetId="34" r:id="rId4"/>
    <sheet name="Examle Chem+O2k-Backgr." sheetId="33" r:id="rId5"/>
    <sheet name="Template Chem+O2k-Backgr. " sheetId="36" r:id="rId6"/>
  </sheets>
  <definedNames>
    <definedName name="_xlnm._FilterDatabase" localSheetId="4" hidden="1">'Examle Chem+O2k-Backgr.'!$A$1:$AL$87</definedName>
    <definedName name="_xlnm._FilterDatabase" localSheetId="1" hidden="1">'Example O2k-Background'!$A$1:$AL$42</definedName>
    <definedName name="_xlnm._FilterDatabase" localSheetId="0" hidden="1">'O2k-Background Default'!$A$1:$H$20</definedName>
    <definedName name="_xlnm._FilterDatabase" localSheetId="5" hidden="1">'Template Chem+O2k-Backgr. '!$A$1:$AL$87</definedName>
    <definedName name="_xlnm._FilterDatabase" localSheetId="2" hidden="1">'Template O2k-Background'!$A$1:$AL$42</definedName>
    <definedName name="_xlnm._FilterDatabase" localSheetId="3" hidden="1">'Template O2k-Background high O2'!$A$1:$AL$42</definedName>
    <definedName name="_xlnm.Print_Area" localSheetId="4">'Examle Chem+O2k-Backgr.'!$A$1:$H$40</definedName>
    <definedName name="_xlnm.Print_Area" localSheetId="1">'Example O2k-Background'!$A$1:$H$40</definedName>
    <definedName name="_xlnm.Print_Area" localSheetId="0">'O2k-Background Default'!$A$1:$A$20</definedName>
    <definedName name="_xlnm.Print_Area" localSheetId="5">'Template Chem+O2k-Backgr. '!$A$1:$H$40</definedName>
    <definedName name="_xlnm.Print_Area" localSheetId="2">'Template O2k-Background'!$A$1:$H$40</definedName>
    <definedName name="_xlnm.Print_Area" localSheetId="3">'Template O2k-Background high O2'!$A$1:$H$40</definedName>
  </definedNames>
  <calcPr calcId="125725"/>
</workbook>
</file>

<file path=xl/calcChain.xml><?xml version="1.0" encoding="utf-8"?>
<calcChain xmlns="http://schemas.openxmlformats.org/spreadsheetml/2006/main">
  <c r="O39" i="26"/>
  <c r="N39"/>
  <c r="M39"/>
  <c r="L39"/>
  <c r="O19"/>
  <c r="N19"/>
  <c r="M19"/>
  <c r="L19"/>
  <c r="H8" i="39"/>
  <c r="G8"/>
  <c r="F8"/>
  <c r="E8"/>
  <c r="A3" i="38"/>
  <c r="B3"/>
  <c r="A23"/>
  <c r="B23"/>
  <c r="A23" i="26"/>
  <c r="A3"/>
  <c r="B23"/>
  <c r="B3"/>
  <c r="A23" i="36"/>
  <c r="A3"/>
  <c r="A3" i="34"/>
  <c r="A23"/>
  <c r="A3" i="33"/>
  <c r="A23"/>
</calcChain>
</file>

<file path=xl/sharedStrings.xml><?xml version="1.0" encoding="utf-8"?>
<sst xmlns="http://schemas.openxmlformats.org/spreadsheetml/2006/main" count="895" uniqueCount="227">
  <si>
    <t>13</t>
  </si>
  <si>
    <t>14</t>
  </si>
  <si>
    <t>20</t>
  </si>
  <si>
    <t>19</t>
  </si>
  <si>
    <t>18</t>
  </si>
  <si>
    <t>16</t>
  </si>
  <si>
    <t>15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</si>
  <si>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</si>
  <si>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</si>
  <si>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</si>
  <si>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</si>
  <si>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</si>
  <si>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</si>
  <si>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</si>
  <si>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</si>
  <si>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</si>
  <si>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</si>
  <si>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</si>
  <si>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</si>
  <si>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After adjustment of the template (see below), the following steps are taken for data analysis:</t>
  </si>
  <si>
    <t>Date</t>
  </si>
  <si>
    <t>Left</t>
  </si>
  <si>
    <t>Right</t>
  </si>
  <si>
    <t>Info left chamber</t>
  </si>
  <si>
    <t>Info right chamber</t>
  </si>
  <si>
    <t>Chamber</t>
  </si>
  <si>
    <t>a°</t>
  </si>
  <si>
    <t>b°</t>
  </si>
  <si>
    <t>Backgr. A</t>
  </si>
  <si>
    <t>Backgr. B</t>
  </si>
  <si>
    <t>Right mouse click on the name of the table sheet in the bottom line, select Move/copy, and click on the bottom line "Copy".</t>
  </si>
  <si>
    <t>a°: intercept of the instrumental background</t>
  </si>
  <si>
    <t>Enter the numerical values for the background parameters into the following cells:</t>
  </si>
  <si>
    <t>b°: slope of the instrumental background</t>
  </si>
  <si>
    <t>a'+a°</t>
  </si>
  <si>
    <t>b'+b°</t>
  </si>
  <si>
    <t>a'+a°: sum of intercepts for chemical and instrumental background</t>
  </si>
  <si>
    <t>b'+b°: sum of slopes for chemical and instrumental background</t>
  </si>
  <si>
    <t>In DatLab, mark the standardized sequence of experimental sections on the oxygen flux (left and right chambers).</t>
  </si>
  <si>
    <t>In DatLab, select "Experiment\Mark Statistics" [F2], select marks in: O2 flux (or O2 flow) for the left chamber (A), and click on "Copy to clipboard".</t>
  </si>
  <si>
    <t>In DatLab, select "Experiment\Mark Statistics" [F2], select marks in: O2 flux (or O2 flow) for the right chamber (B), and click on "Copy to clipboard".</t>
  </si>
  <si>
    <t>In DatLab, select the upper graph (left mouse click into the graph), and select "Graph\Copy to Clipboard\WMF" (hold the Alt key, and sequentially type G P W).</t>
  </si>
  <si>
    <t>In DatLab, select the lower graph (left mouse click into the graph), and select "Graph\Copy to Clipboard\WMF" (hold the Alt key, and sequentially type G P W).</t>
  </si>
  <si>
    <t>Select both graphs (hold shift and sequentially left click on both graphs), select "Format\Graph\Size" and set the width of the graphs to 15 cm.</t>
  </si>
  <si>
    <t>Comments:</t>
  </si>
  <si>
    <t>6. Enter comments on the analyzed experimental runs.</t>
  </si>
  <si>
    <t>7. Select lines 1-40, cut [Ctrl+X], and paste the figure with data lines into a separate table sheet where you collect all results.</t>
  </si>
  <si>
    <t xml:space="preserve">    </t>
  </si>
  <si>
    <t>Select the data source for values on the Y-axis, and for labels on the X-axis.</t>
  </si>
  <si>
    <t>Upper and lower Excel graphs:</t>
  </si>
  <si>
    <r>
      <t xml:space="preserve">Edit the name of the </t>
    </r>
    <r>
      <rPr>
        <i/>
        <sz val="10"/>
        <rFont val="Arial"/>
        <family val="2"/>
      </rPr>
      <t>Y</t>
    </r>
    <r>
      <rPr>
        <sz val="10"/>
        <rFont val="Arial"/>
      </rPr>
      <t>-axis.</t>
    </r>
  </si>
  <si>
    <r>
      <t xml:space="preserve">Edit the scaling and tick intervals after right mouse click on the </t>
    </r>
    <r>
      <rPr>
        <i/>
        <sz val="10"/>
        <rFont val="Arial"/>
        <family val="2"/>
      </rPr>
      <t>Y</t>
    </r>
    <r>
      <rPr>
        <sz val="10"/>
        <rFont val="Arial"/>
      </rPr>
      <t>-axis.</t>
    </r>
  </si>
  <si>
    <t>Lines 2 and 22, columns C to G: Edit the headers for experimental information (sample type, amount or concentration etc.)</t>
  </si>
  <si>
    <t>Enter text and numerical information into the cells "Info left chamber" and "Info right chamber".</t>
  </si>
  <si>
    <t>4. Edit numerical values as necessary (e.g. the marked value for cytochrome c oxidase must be edited after application in DatLab of the combined chemical and instrumental background parameters).</t>
  </si>
  <si>
    <t>5. Insert the DatLab graphs with the traces for both chambers.</t>
  </si>
  <si>
    <t>Calib. A</t>
  </si>
  <si>
    <r>
      <t>R</t>
    </r>
    <r>
      <rPr>
        <vertAlign val="subscript"/>
        <sz val="10"/>
        <color indexed="10"/>
        <rFont val="Arial"/>
        <family val="2"/>
      </rPr>
      <t>1</t>
    </r>
  </si>
  <si>
    <r>
      <t>R</t>
    </r>
    <r>
      <rPr>
        <vertAlign val="subscript"/>
        <sz val="10"/>
        <color indexed="10"/>
        <rFont val="Arial"/>
        <family val="2"/>
      </rPr>
      <t>0</t>
    </r>
  </si>
  <si>
    <r>
      <t>F</t>
    </r>
    <r>
      <rPr>
        <vertAlign val="subscript"/>
        <sz val="10"/>
        <color indexed="10"/>
        <rFont val="Arial"/>
        <family val="2"/>
      </rPr>
      <t>c</t>
    </r>
  </si>
  <si>
    <r>
      <t>p</t>
    </r>
    <r>
      <rPr>
        <vertAlign val="subscript"/>
        <sz val="10"/>
        <color indexed="10"/>
        <rFont val="Arial"/>
        <family val="2"/>
      </rPr>
      <t>b</t>
    </r>
  </si>
  <si>
    <t>Calib. B</t>
  </si>
  <si>
    <r>
      <t>R</t>
    </r>
    <r>
      <rPr>
        <vertAlign val="subscript"/>
        <sz val="10"/>
        <color indexed="17"/>
        <rFont val="Arial"/>
        <family val="2"/>
      </rPr>
      <t>1</t>
    </r>
  </si>
  <si>
    <r>
      <t>R</t>
    </r>
    <r>
      <rPr>
        <vertAlign val="subscript"/>
        <sz val="10"/>
        <color indexed="17"/>
        <rFont val="Arial"/>
        <family val="2"/>
      </rPr>
      <t>0</t>
    </r>
  </si>
  <si>
    <r>
      <t>F</t>
    </r>
    <r>
      <rPr>
        <vertAlign val="subscript"/>
        <sz val="10"/>
        <color indexed="17"/>
        <rFont val="Arial"/>
        <family val="2"/>
      </rPr>
      <t>c</t>
    </r>
  </si>
  <si>
    <r>
      <t>p</t>
    </r>
    <r>
      <rPr>
        <vertAlign val="subscript"/>
        <sz val="10"/>
        <color indexed="17"/>
        <rFont val="Arial"/>
        <family val="2"/>
      </rPr>
      <t>b</t>
    </r>
  </si>
  <si>
    <t>17</t>
  </si>
  <si>
    <t>y = b° x + a°</t>
  </si>
  <si>
    <t>MiR05</t>
  </si>
  <si>
    <t>&gt;40 µM</t>
  </si>
  <si>
    <t>After adjustment of the template (see below), the following steps are taken for instrumental background analysis:</t>
  </si>
  <si>
    <t>In DatLab, select "Experiment\Mark Statistics" [F2], select marks in: Slope (uncorrected) for the left chamber (A), and click on "Copy to clipboard".</t>
  </si>
  <si>
    <t>In DatLab, select "Experiment\Mark Statistics" [F2], select marks in: Slope (uncorrected) for the right chamber (B), and click on "Copy to clipboard".</t>
  </si>
  <si>
    <t>4. Insert the DatLab graphs with the traces for both chambers.</t>
  </si>
  <si>
    <t>5. Enter comments on the analyzed experimental runs.</t>
  </si>
  <si>
    <t>6. Select lines 1-40, cut [Ctrl+X], and paste the figure with data lines into a separate table sheet where you collect all results.</t>
  </si>
  <si>
    <t>8. Copy the results of the linear equation</t>
  </si>
  <si>
    <t>or</t>
  </si>
  <si>
    <t>Lines 1 and 21, column A: Edit the experimental code.</t>
  </si>
  <si>
    <r>
      <t>R</t>
    </r>
    <r>
      <rPr>
        <vertAlign val="subscript"/>
        <sz val="10"/>
        <rFont val="Arial"/>
        <family val="2"/>
      </rPr>
      <t>1</t>
    </r>
  </si>
  <si>
    <r>
      <t>R</t>
    </r>
    <r>
      <rPr>
        <vertAlign val="subscript"/>
        <sz val="10"/>
        <rFont val="Arial"/>
        <family val="2"/>
      </rPr>
      <t>0</t>
    </r>
  </si>
  <si>
    <r>
      <t>F</t>
    </r>
    <r>
      <rPr>
        <vertAlign val="subscript"/>
        <sz val="10"/>
        <rFont val="Arial"/>
        <family val="2"/>
      </rPr>
      <t>c</t>
    </r>
  </si>
  <si>
    <r>
      <t>p</t>
    </r>
    <r>
      <rPr>
        <vertAlign val="subscript"/>
        <sz val="10"/>
        <rFont val="Arial"/>
        <family val="2"/>
      </rPr>
      <t>b</t>
    </r>
  </si>
  <si>
    <t>Experimental code</t>
  </si>
  <si>
    <t>Medium</t>
  </si>
  <si>
    <t>Chem+O2k-Background</t>
  </si>
  <si>
    <t xml:space="preserve"> O2k-Background</t>
  </si>
  <si>
    <t>1. Copy the template table sheet "Template O2k-Background" to obtain the table sheet "Template O2k-Background(2)".</t>
  </si>
  <si>
    <t>1. Copy the template table sheet "Template Chem+O2k-Background" to obtain the table sheet "Template Chem+O2k-Background (2)".</t>
  </si>
  <si>
    <t>8. Delete the now empty table sheet "Template Chem+O2k-Background (2)" (left mouse click on the name of the table sheet in the bottom line; delete).</t>
  </si>
  <si>
    <t>Averages</t>
  </si>
  <si>
    <t>Unit</t>
  </si>
  <si>
    <t>Start</t>
  </si>
  <si>
    <t>Stop</t>
  </si>
  <si>
    <t>N Points</t>
  </si>
  <si>
    <t>O2 Concentration (A)</t>
  </si>
  <si>
    <t>nmol/ml</t>
  </si>
  <si>
    <t>X</t>
  </si>
  <si>
    <t>O2 Slope uncorr. (A)</t>
  </si>
  <si>
    <t>pmol/(s*ml)</t>
  </si>
  <si>
    <t>O2 Concentration (B)</t>
  </si>
  <si>
    <t>O2 Slope uncorr. (B)</t>
  </si>
  <si>
    <t>°C</t>
  </si>
  <si>
    <t>kPa</t>
  </si>
  <si>
    <t>%</t>
  </si>
  <si>
    <t>3A. Paste the numerical values from DaLab for the marked sections of the experiment in the left chamber.</t>
  </si>
  <si>
    <t>3B. Paste the numerical values from DaLab for the marked sections of the experiment in the right chamber.</t>
  </si>
  <si>
    <t>7. Delete the now empty table sheet "Template O2k-Background(2)" (left mouse click on the name of the table sheet in the bottom line; delete).</t>
  </si>
  <si>
    <r>
      <t xml:space="preserve">2. In the copied table sheet, edit the information for the </t>
    </r>
    <r>
      <rPr>
        <sz val="10"/>
        <color indexed="10"/>
        <rFont val="Arial"/>
        <family val="2"/>
      </rPr>
      <t>left</t>
    </r>
    <r>
      <rPr>
        <sz val="10"/>
        <rFont val="Arial"/>
      </rPr>
      <t xml:space="preserve"> and </t>
    </r>
    <r>
      <rPr>
        <sz val="10"/>
        <color indexed="11"/>
        <rFont val="Arial"/>
        <family val="2"/>
      </rPr>
      <t>right</t>
    </r>
    <r>
      <rPr>
        <sz val="10"/>
        <rFont val="Arial"/>
      </rPr>
      <t xml:space="preserve"> chamber.</t>
    </r>
  </si>
  <si>
    <r>
      <t>In the Excel table sheet "Template O2k-Background(2)", click on the upper red cell marked "</t>
    </r>
    <r>
      <rPr>
        <sz val="10"/>
        <color indexed="10"/>
        <rFont val="Arial"/>
        <family val="2"/>
      </rPr>
      <t>Left</t>
    </r>
    <r>
      <rPr>
        <sz val="10"/>
        <rFont val="Arial"/>
      </rPr>
      <t>", and paste [Ctrl+V].</t>
    </r>
  </si>
  <si>
    <r>
      <t>In the Excel table sheet "Template O2k-Background(2)", click on the lower green cell marked "</t>
    </r>
    <r>
      <rPr>
        <sz val="10"/>
        <color indexed="11"/>
        <rFont val="Arial"/>
        <family val="2"/>
      </rPr>
      <t>Right</t>
    </r>
    <r>
      <rPr>
        <sz val="10"/>
        <rFont val="Arial"/>
      </rPr>
      <t>", and paste [Ctrl+V].</t>
    </r>
  </si>
  <si>
    <r>
      <t>In the Excel table sheet "Template O2k-Background(2)", click on the upper red cell marked "</t>
    </r>
    <r>
      <rPr>
        <sz val="10"/>
        <color indexed="10"/>
        <rFont val="Arial"/>
        <family val="2"/>
      </rPr>
      <t>Paste DatLab graph here</t>
    </r>
    <r>
      <rPr>
        <sz val="10"/>
        <rFont val="Arial"/>
      </rPr>
      <t>", and paste [Ctrl+V].</t>
    </r>
  </si>
  <si>
    <r>
      <t>In the Excel table sheet "Template O2k-Background(2)", click on the lower green cell marked "</t>
    </r>
    <r>
      <rPr>
        <sz val="10"/>
        <color indexed="11"/>
        <rFont val="Arial"/>
        <family val="2"/>
      </rPr>
      <t>Paste DatLab Graph here</t>
    </r>
    <r>
      <rPr>
        <sz val="10"/>
        <rFont val="Arial"/>
      </rPr>
      <t>", and paste [Ctrl+V].</t>
    </r>
  </si>
  <si>
    <r>
      <t xml:space="preserve">Lines 1/2 and 21/22, columns L onwards: Edit the </t>
    </r>
    <r>
      <rPr>
        <b/>
        <sz val="10"/>
        <rFont val="Arial"/>
        <family val="2"/>
      </rPr>
      <t>Mark labels</t>
    </r>
    <r>
      <rPr>
        <sz val="10"/>
        <rFont val="Arial"/>
      </rPr>
      <t>, corresponding to the sequentially marked sections of the experiment (the marks set in DatLab).</t>
    </r>
  </si>
  <si>
    <t>Adjust the number of bars to be shown in the bar graphs. Right mouse click on the bar graph, select data source, then click on “Rows”.</t>
  </si>
  <si>
    <t>Enter experimental information, as far as constant values can be used for sequential runs.</t>
  </si>
  <si>
    <t>Lines 5 and 25, columns C to F: Enter calibration parameters for each chamber.</t>
  </si>
  <si>
    <r>
      <t>In the Excel table sheet "Template Chem+O2k-Background(2)", click on the upper red cell marked "</t>
    </r>
    <r>
      <rPr>
        <sz val="10"/>
        <color indexed="10"/>
        <rFont val="Arial"/>
        <family val="2"/>
      </rPr>
      <t>Left</t>
    </r>
    <r>
      <rPr>
        <sz val="10"/>
        <rFont val="Arial"/>
      </rPr>
      <t>", and paste [Ctrl+V].</t>
    </r>
  </si>
  <si>
    <r>
      <t>In the Excel table sheet "Template Chem+O2k-Background (2)", click on the lower green cell marked "</t>
    </r>
    <r>
      <rPr>
        <sz val="10"/>
        <color indexed="11"/>
        <rFont val="Arial"/>
        <family val="2"/>
      </rPr>
      <t>Right</t>
    </r>
    <r>
      <rPr>
        <sz val="10"/>
        <rFont val="Arial"/>
      </rPr>
      <t>", and paste [Ctrl+V].</t>
    </r>
  </si>
  <si>
    <r>
      <t>In the Excel table sheet "Template Chem+O2k-Background (2)", click on the upper red cell marked "</t>
    </r>
    <r>
      <rPr>
        <sz val="10"/>
        <color indexed="10"/>
        <rFont val="Arial"/>
        <family val="2"/>
      </rPr>
      <t>Paste DatLab graph here</t>
    </r>
    <r>
      <rPr>
        <sz val="10"/>
        <rFont val="Arial"/>
      </rPr>
      <t>", and paste [Ctrl+V].</t>
    </r>
  </si>
  <si>
    <r>
      <t>In the Excel table sheet "Template Chem+O2k-Background (2)", click on the lower green cell marked "</t>
    </r>
    <r>
      <rPr>
        <sz val="10"/>
        <color indexed="11"/>
        <rFont val="Arial"/>
        <family val="2"/>
      </rPr>
      <t>Paste DatLab Graph here</t>
    </r>
    <r>
      <rPr>
        <sz val="10"/>
        <rFont val="Arial"/>
      </rPr>
      <t>", and paste [Ctrl+V].</t>
    </r>
  </si>
  <si>
    <t>Initial adjustment of the template table sheet.</t>
  </si>
  <si>
    <t>Course on high-resolution respirometry \ DatLab-Downloads \ DatLab-Demofiles</t>
  </si>
  <si>
    <r>
      <t>or download from</t>
    </r>
    <r>
      <rPr>
        <b/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http://www.oroboros.at/index.php?datlabdemofiles </t>
    </r>
  </si>
  <si>
    <t>Download from www.oroboros.at</t>
  </si>
  <si>
    <t>2005-04-10 EF-01.DLD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</si>
  <si>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</si>
  <si>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</si>
  <si>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</si>
  <si>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</si>
  <si>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</si>
  <si>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</si>
  <si>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</si>
  <si>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</si>
  <si>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</si>
  <si>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</si>
  <si>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</si>
  <si>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</si>
  <si>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O2 Concentration (E)</t>
  </si>
  <si>
    <t>O2 Slope uncorr. (E)</t>
  </si>
  <si>
    <t>O2 Concentration (F)</t>
  </si>
  <si>
    <t>O2 Slope uncorr. (F)</t>
  </si>
  <si>
    <t>Block Temp.</t>
  </si>
  <si>
    <t>Barom. Pressure</t>
  </si>
  <si>
    <t>Peltier Power</t>
  </si>
  <si>
    <t>pX (E)</t>
  </si>
  <si>
    <t>V</t>
  </si>
  <si>
    <t>Slope X (E)</t>
  </si>
  <si>
    <t>pX (F)</t>
  </si>
  <si>
    <t>Slope X (F)</t>
  </si>
  <si>
    <t>Paste DatLab graph here, reduce to width 15 cm or 6''</t>
  </si>
  <si>
    <t>Mark label</t>
  </si>
  <si>
    <t>y = 0,2373x + 10,413</t>
  </si>
  <si>
    <t>y = 0,212x + 9,0221</t>
  </si>
  <si>
    <t>The original DatLab file 2005-04-10 EF-01.DLD can be copied from the CD OROBOROS O2k:</t>
  </si>
  <si>
    <r>
      <t xml:space="preserve">This experiment is described in the O2k-DemoExperiments </t>
    </r>
    <r>
      <rPr>
        <b/>
        <sz val="10"/>
        <color indexed="57"/>
        <rFont val="Arial"/>
        <family val="2"/>
      </rPr>
      <t>2.1.A.</t>
    </r>
    <r>
      <rPr>
        <sz val="10"/>
        <rFont val="Arial"/>
      </rPr>
      <t xml:space="preserve"> Cell respiration and phosphorylation. </t>
    </r>
    <r>
      <rPr>
        <i/>
        <sz val="10"/>
        <rFont val="Arial"/>
        <family val="2"/>
      </rPr>
      <t>MiPNet 10</t>
    </r>
    <r>
      <rPr>
        <sz val="10"/>
        <rFont val="Arial"/>
        <family val="2"/>
      </rPr>
      <t>.4.</t>
    </r>
  </si>
  <si>
    <t>2007-06-12 AB-01.DLD</t>
  </si>
  <si>
    <t>J1</t>
  </si>
  <si>
    <t>J2</t>
  </si>
  <si>
    <t>J3</t>
  </si>
  <si>
    <t>pX (A)</t>
  </si>
  <si>
    <t>Slope X (A)</t>
  </si>
  <si>
    <t>pX (B)</t>
  </si>
  <si>
    <t>Slope X (B)</t>
  </si>
  <si>
    <t>J4</t>
  </si>
  <si>
    <t>J°1</t>
  </si>
  <si>
    <t>J°2</t>
  </si>
  <si>
    <t>J°3</t>
  </si>
  <si>
    <t>J°4</t>
  </si>
  <si>
    <t xml:space="preserve">Date </t>
  </si>
  <si>
    <t>Time</t>
  </si>
  <si>
    <t>Filename</t>
  </si>
  <si>
    <t>Plot</t>
  </si>
  <si>
    <t>DatLab</t>
  </si>
  <si>
    <t>POS</t>
  </si>
  <si>
    <t>Gain</t>
  </si>
  <si>
    <r>
      <t>Temp.</t>
    </r>
    <r>
      <rPr>
        <vertAlign val="subscript"/>
        <sz val="9"/>
        <color indexed="55"/>
        <rFont val="Arial"/>
        <family val="2"/>
      </rPr>
      <t>R1</t>
    </r>
  </si>
  <si>
    <r>
      <t>F</t>
    </r>
    <r>
      <rPr>
        <vertAlign val="subscript"/>
        <sz val="9"/>
        <color indexed="55"/>
        <rFont val="Arial"/>
        <family val="2"/>
      </rPr>
      <t>M</t>
    </r>
  </si>
  <si>
    <r>
      <t>c</t>
    </r>
    <r>
      <rPr>
        <vertAlign val="subscript"/>
        <sz val="9"/>
        <color indexed="55"/>
        <rFont val="Arial"/>
        <family val="2"/>
      </rPr>
      <t>1</t>
    </r>
  </si>
  <si>
    <r>
      <t>R</t>
    </r>
    <r>
      <rPr>
        <vertAlign val="subscript"/>
        <sz val="9"/>
        <color indexed="55"/>
        <rFont val="Arial"/>
        <family val="2"/>
      </rPr>
      <t>1</t>
    </r>
  </si>
  <si>
    <r>
      <t>R</t>
    </r>
    <r>
      <rPr>
        <b/>
        <vertAlign val="subscript"/>
        <sz val="9"/>
        <color indexed="55"/>
        <rFont val="Arial"/>
        <family val="2"/>
      </rPr>
      <t>1</t>
    </r>
  </si>
  <si>
    <r>
      <t>Slope</t>
    </r>
    <r>
      <rPr>
        <vertAlign val="subscript"/>
        <sz val="9"/>
        <color indexed="55"/>
        <rFont val="Arial"/>
        <family val="2"/>
      </rPr>
      <t>R1</t>
    </r>
  </si>
  <si>
    <r>
      <t>c</t>
    </r>
    <r>
      <rPr>
        <vertAlign val="subscript"/>
        <sz val="9"/>
        <color indexed="55"/>
        <rFont val="Arial"/>
        <family val="2"/>
      </rPr>
      <t>0</t>
    </r>
  </si>
  <si>
    <r>
      <t>R</t>
    </r>
    <r>
      <rPr>
        <vertAlign val="subscript"/>
        <sz val="9"/>
        <color indexed="55"/>
        <rFont val="Arial"/>
        <family val="2"/>
      </rPr>
      <t>0</t>
    </r>
  </si>
  <si>
    <r>
      <t>R</t>
    </r>
    <r>
      <rPr>
        <b/>
        <vertAlign val="subscript"/>
        <sz val="9"/>
        <color indexed="55"/>
        <rFont val="Arial"/>
        <family val="2"/>
      </rPr>
      <t>0</t>
    </r>
  </si>
  <si>
    <r>
      <t>Slope</t>
    </r>
    <r>
      <rPr>
        <vertAlign val="subscript"/>
        <sz val="9"/>
        <color indexed="55"/>
        <rFont val="Arial"/>
        <family val="2"/>
      </rPr>
      <t>R0</t>
    </r>
  </si>
  <si>
    <r>
      <t>F</t>
    </r>
    <r>
      <rPr>
        <i/>
        <vertAlign val="subscript"/>
        <sz val="9"/>
        <color indexed="55"/>
        <rFont val="Arial"/>
        <family val="2"/>
      </rPr>
      <t>c</t>
    </r>
  </si>
  <si>
    <r>
      <t>a</t>
    </r>
    <r>
      <rPr>
        <i/>
        <vertAlign val="subscript"/>
        <sz val="9"/>
        <color indexed="55"/>
        <rFont val="Arial"/>
        <family val="2"/>
      </rPr>
      <t>c</t>
    </r>
  </si>
  <si>
    <r>
      <t>F</t>
    </r>
    <r>
      <rPr>
        <i/>
        <vertAlign val="subscript"/>
        <sz val="9"/>
        <color indexed="55"/>
        <rFont val="Arial"/>
        <family val="2"/>
      </rPr>
      <t>p</t>
    </r>
  </si>
  <si>
    <r>
      <t>a</t>
    </r>
    <r>
      <rPr>
        <i/>
        <vertAlign val="subscript"/>
        <sz val="9"/>
        <color indexed="55"/>
        <rFont val="Arial"/>
        <family val="2"/>
      </rPr>
      <t>p</t>
    </r>
  </si>
  <si>
    <r>
      <t>p</t>
    </r>
    <r>
      <rPr>
        <vertAlign val="subscript"/>
        <sz val="9"/>
        <color indexed="55"/>
        <rFont val="Arial"/>
        <family val="2"/>
      </rPr>
      <t>b,R1</t>
    </r>
  </si>
  <si>
    <r>
      <t>J</t>
    </r>
    <r>
      <rPr>
        <vertAlign val="superscript"/>
        <sz val="9"/>
        <color indexed="55"/>
        <rFont val="Arial"/>
        <family val="2"/>
      </rPr>
      <t>o</t>
    </r>
    <r>
      <rPr>
        <vertAlign val="subscript"/>
        <sz val="9"/>
        <color indexed="55"/>
        <rFont val="Arial"/>
        <family val="2"/>
      </rPr>
      <t>1,theor</t>
    </r>
  </si>
  <si>
    <r>
      <t>J</t>
    </r>
    <r>
      <rPr>
        <vertAlign val="superscript"/>
        <sz val="9"/>
        <color indexed="55"/>
        <rFont val="Arial"/>
        <family val="2"/>
      </rPr>
      <t>o</t>
    </r>
    <r>
      <rPr>
        <vertAlign val="subscript"/>
        <sz val="9"/>
        <color indexed="55"/>
        <rFont val="Arial"/>
        <family val="2"/>
      </rPr>
      <t>1</t>
    </r>
  </si>
  <si>
    <t>Background</t>
  </si>
  <si>
    <r>
      <t>a</t>
    </r>
    <r>
      <rPr>
        <sz val="9"/>
        <color indexed="55"/>
        <rFont val="Arial"/>
        <family val="2"/>
      </rPr>
      <t>°</t>
    </r>
  </si>
  <si>
    <r>
      <t>b</t>
    </r>
    <r>
      <rPr>
        <sz val="9"/>
        <color indexed="55"/>
        <rFont val="Arial"/>
        <family val="2"/>
      </rPr>
      <t>°</t>
    </r>
  </si>
  <si>
    <r>
      <t>A</t>
    </r>
    <r>
      <rPr>
        <sz val="9"/>
        <color indexed="55"/>
        <rFont val="Arial"/>
        <family val="2"/>
      </rPr>
      <t>°</t>
    </r>
  </si>
  <si>
    <r>
      <t>B</t>
    </r>
    <r>
      <rPr>
        <sz val="9"/>
        <color indexed="55"/>
        <rFont val="Arial"/>
        <family val="2"/>
      </rPr>
      <t>°</t>
    </r>
  </si>
  <si>
    <r>
      <t>p</t>
    </r>
    <r>
      <rPr>
        <vertAlign val="subscript"/>
        <sz val="9"/>
        <color indexed="55"/>
        <rFont val="Arial"/>
        <family val="2"/>
      </rPr>
      <t>O2</t>
    </r>
    <r>
      <rPr>
        <sz val="9"/>
        <color indexed="55"/>
        <rFont val="Arial"/>
        <family val="2"/>
      </rPr>
      <t>*</t>
    </r>
  </si>
  <si>
    <r>
      <t>S</t>
    </r>
    <r>
      <rPr>
        <vertAlign val="subscript"/>
        <sz val="9"/>
        <color indexed="55"/>
        <rFont val="Arial"/>
        <family val="2"/>
      </rPr>
      <t>O2</t>
    </r>
  </si>
  <si>
    <r>
      <t>p</t>
    </r>
    <r>
      <rPr>
        <vertAlign val="subscript"/>
        <sz val="9"/>
        <color indexed="55"/>
        <rFont val="Arial"/>
        <family val="2"/>
      </rPr>
      <t>H2O</t>
    </r>
    <r>
      <rPr>
        <sz val="9"/>
        <color indexed="55"/>
        <rFont val="Arial"/>
        <family val="2"/>
      </rPr>
      <t>*</t>
    </r>
  </si>
  <si>
    <t>Comments</t>
  </si>
  <si>
    <t>Paste Calibration Info</t>
  </si>
  <si>
    <t>Lines 2 and 22, column Q: Paste calibration parameters from clipboard after calibration [F5].</t>
  </si>
  <si>
    <t>O2k-background</t>
  </si>
  <si>
    <t>Volume</t>
  </si>
  <si>
    <t>2 ml</t>
  </si>
  <si>
    <t>2003-04-17 AB-01_Calib.DLD</t>
  </si>
  <si>
    <t>Blocktemp.</t>
  </si>
  <si>
    <t>Airpress.</t>
  </si>
  <si>
    <t>Pelt.-power</t>
  </si>
  <si>
    <t>y = 0.0234x - 1.4907</t>
  </si>
  <si>
    <t>y = 0.0213x - 1.3223</t>
  </si>
  <si>
    <t>2003-04-17 AB-01_Calib</t>
  </si>
  <si>
    <t>6001</t>
  </si>
  <si>
    <t>R1</t>
  </si>
  <si>
    <t>R0</t>
  </si>
  <si>
    <t>Instrumental background</t>
  </si>
  <si>
    <t>6002</t>
  </si>
  <si>
    <t>Example O2k-background</t>
  </si>
  <si>
    <t>Default</t>
  </si>
  <si>
    <t>O2 Concentration</t>
  </si>
  <si>
    <t>O2 Slope uncorr.</t>
  </si>
  <si>
    <t>Last update: 2009-12-08</t>
  </si>
  <si>
    <t>Residuals</t>
  </si>
  <si>
    <t>y = 0.025x - 2.000</t>
  </si>
  <si>
    <t>y = 0.025x - 2.000
2.000</t>
  </si>
</sst>
</file>

<file path=xl/styles.xml><?xml version="1.0" encoding="utf-8"?>
<styleSheet xmlns="http://schemas.openxmlformats.org/spreadsheetml/2006/main">
  <numFmts count="6">
    <numFmt numFmtId="186" formatCode="0.0000"/>
    <numFmt numFmtId="187" formatCode="0.0"/>
    <numFmt numFmtId="188" formatCode="0.000"/>
    <numFmt numFmtId="192" formatCode="yyyy\-mm\-dd;@"/>
    <numFmt numFmtId="194" formatCode="yyyy\-mm\-dd"/>
    <numFmt numFmtId="195" formatCode="[$-F400]h:mm:ss\ AM/PM"/>
  </numFmts>
  <fonts count="34">
    <font>
      <sz val="10"/>
      <name val="Arial"/>
    </font>
    <font>
      <sz val="8"/>
      <name val="Arial"/>
      <family val="2"/>
    </font>
    <font>
      <sz val="10"/>
      <color indexed="22"/>
      <name val="Arial"/>
      <family val="2"/>
    </font>
    <font>
      <u/>
      <sz val="10"/>
      <color indexed="12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vertAlign val="subscript"/>
      <sz val="10"/>
      <color indexed="10"/>
      <name val="Arial"/>
      <family val="2"/>
    </font>
    <font>
      <vertAlign val="subscript"/>
      <sz val="10"/>
      <color indexed="17"/>
      <name val="Arial"/>
      <family val="2"/>
    </font>
    <font>
      <vertAlign val="subscript"/>
      <sz val="10"/>
      <name val="Arial"/>
      <family val="2"/>
    </font>
    <font>
      <vertAlign val="subscript"/>
      <sz val="10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9"/>
      <color indexed="55"/>
      <name val="Arial"/>
      <family val="2"/>
    </font>
    <font>
      <sz val="9"/>
      <color indexed="55"/>
      <name val="Arial"/>
      <family val="2"/>
    </font>
    <font>
      <vertAlign val="subscript"/>
      <sz val="9"/>
      <color indexed="55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b/>
      <vertAlign val="subscript"/>
      <sz val="9"/>
      <color indexed="55"/>
      <name val="Arial"/>
      <family val="2"/>
    </font>
    <font>
      <i/>
      <vertAlign val="subscript"/>
      <sz val="9"/>
      <color indexed="55"/>
      <name val="Arial"/>
      <family val="2"/>
    </font>
    <font>
      <vertAlign val="superscript"/>
      <sz val="9"/>
      <color indexed="55"/>
      <name val="Arial"/>
      <family val="2"/>
    </font>
    <font>
      <b/>
      <sz val="10"/>
      <color theme="6" tint="-0.499984740745262"/>
      <name val="Arial"/>
      <family val="2"/>
    </font>
    <font>
      <sz val="10"/>
      <color theme="6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0" fillId="2" borderId="0" xfId="0" applyFill="1"/>
    <xf numFmtId="2" fontId="0" fillId="0" borderId="0" xfId="0" applyNumberFormat="1"/>
    <xf numFmtId="0" fontId="6" fillId="0" borderId="0" xfId="0" applyFont="1"/>
    <xf numFmtId="0" fontId="0" fillId="0" borderId="1" xfId="0" applyFill="1" applyBorder="1"/>
    <xf numFmtId="0" fontId="5" fillId="0" borderId="0" xfId="0" applyFont="1" applyFill="1"/>
    <xf numFmtId="0" fontId="0" fillId="0" borderId="0" xfId="0" applyFill="1"/>
    <xf numFmtId="21" fontId="0" fillId="2" borderId="0" xfId="0" applyNumberFormat="1" applyFill="1"/>
    <xf numFmtId="21" fontId="0" fillId="2" borderId="1" xfId="0" applyNumberFormat="1" applyFill="1" applyBorder="1"/>
    <xf numFmtId="0" fontId="0" fillId="2" borderId="1" xfId="0" applyFill="1" applyBorder="1"/>
    <xf numFmtId="0" fontId="7" fillId="0" borderId="0" xfId="0" applyFont="1" applyFill="1"/>
    <xf numFmtId="21" fontId="7" fillId="0" borderId="0" xfId="0" applyNumberFormat="1" applyFont="1" applyFill="1"/>
    <xf numFmtId="2" fontId="8" fillId="0" borderId="0" xfId="0" applyNumberFormat="1" applyFont="1" applyFill="1"/>
    <xf numFmtId="21" fontId="7" fillId="0" borderId="1" xfId="0" applyNumberFormat="1" applyFont="1" applyFill="1" applyBorder="1"/>
    <xf numFmtId="2" fontId="8" fillId="0" borderId="1" xfId="0" applyNumberFormat="1" applyFont="1" applyFill="1" applyBorder="1"/>
    <xf numFmtId="2" fontId="0" fillId="0" borderId="0" xfId="0" applyNumberFormat="1" applyFill="1"/>
    <xf numFmtId="21" fontId="0" fillId="0" borderId="1" xfId="0" applyNumberFormat="1" applyFill="1" applyBorder="1"/>
    <xf numFmtId="2" fontId="0" fillId="0" borderId="1" xfId="0" applyNumberFormat="1" applyFill="1" applyBorder="1"/>
    <xf numFmtId="2" fontId="6" fillId="0" borderId="0" xfId="0" applyNumberFormat="1" applyFont="1"/>
    <xf numFmtId="2" fontId="9" fillId="0" borderId="0" xfId="0" applyNumberFormat="1" applyFont="1" applyFill="1"/>
    <xf numFmtId="0" fontId="7" fillId="0" borderId="1" xfId="0" applyFont="1" applyFill="1" applyBorder="1"/>
    <xf numFmtId="2" fontId="9" fillId="0" borderId="1" xfId="0" applyNumberFormat="1" applyFont="1" applyFill="1" applyBorder="1"/>
    <xf numFmtId="0" fontId="0" fillId="0" borderId="1" xfId="0" applyBorder="1"/>
    <xf numFmtId="2" fontId="0" fillId="0" borderId="1" xfId="0" applyNumberFormat="1" applyBorder="1"/>
    <xf numFmtId="0" fontId="2" fillId="0" borderId="0" xfId="0" applyFont="1"/>
    <xf numFmtId="2" fontId="2" fillId="0" borderId="0" xfId="0" applyNumberFormat="1" applyFont="1"/>
    <xf numFmtId="0" fontId="10" fillId="0" borderId="0" xfId="0" applyFont="1"/>
    <xf numFmtId="21" fontId="0" fillId="0" borderId="0" xfId="0" applyNumberFormat="1"/>
    <xf numFmtId="3" fontId="0" fillId="0" borderId="0" xfId="0" applyNumberFormat="1"/>
    <xf numFmtId="0" fontId="5" fillId="0" borderId="1" xfId="0" applyFont="1" applyBorder="1"/>
    <xf numFmtId="0" fontId="10" fillId="0" borderId="1" xfId="0" applyFont="1" applyBorder="1"/>
    <xf numFmtId="0" fontId="5" fillId="2" borderId="0" xfId="0" applyFont="1" applyFill="1"/>
    <xf numFmtId="21" fontId="5" fillId="2" borderId="0" xfId="0" applyNumberFormat="1" applyFont="1" applyFill="1"/>
    <xf numFmtId="0" fontId="8" fillId="0" borderId="1" xfId="0" applyFont="1" applyBorder="1"/>
    <xf numFmtId="0" fontId="8" fillId="0" borderId="0" xfId="0" applyFont="1"/>
    <xf numFmtId="2" fontId="8" fillId="0" borderId="2" xfId="0" applyNumberFormat="1" applyFont="1" applyFill="1" applyBorder="1"/>
    <xf numFmtId="0" fontId="0" fillId="0" borderId="2" xfId="0" applyBorder="1"/>
    <xf numFmtId="0" fontId="0" fillId="0" borderId="0" xfId="0" applyBorder="1"/>
    <xf numFmtId="2" fontId="9" fillId="0" borderId="2" xfId="0" applyNumberFormat="1" applyFont="1" applyFill="1" applyBorder="1"/>
    <xf numFmtId="49" fontId="5" fillId="2" borderId="0" xfId="0" applyNumberFormat="1" applyFont="1" applyFill="1"/>
    <xf numFmtId="2" fontId="8" fillId="0" borderId="1" xfId="0" applyNumberFormat="1" applyFont="1" applyBorder="1"/>
    <xf numFmtId="2" fontId="9" fillId="0" borderId="1" xfId="0" applyNumberFormat="1" applyFont="1" applyBorder="1"/>
    <xf numFmtId="0" fontId="0" fillId="0" borderId="0" xfId="0" applyFill="1" applyBorder="1"/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13" fillId="4" borderId="0" xfId="0" applyFont="1" applyFill="1" applyAlignment="1">
      <alignment horizontal="left" vertical="top"/>
    </xf>
    <xf numFmtId="49" fontId="0" fillId="0" borderId="0" xfId="0" applyNumberFormat="1" applyAlignment="1">
      <alignment horizontal="center"/>
    </xf>
    <xf numFmtId="1" fontId="8" fillId="0" borderId="3" xfId="0" applyNumberFormat="1" applyFont="1" applyFill="1" applyBorder="1" applyAlignment="1">
      <alignment horizontal="left" vertical="top"/>
    </xf>
    <xf numFmtId="0" fontId="8" fillId="0" borderId="3" xfId="0" applyNumberFormat="1" applyFont="1" applyFill="1" applyBorder="1" applyAlignment="1">
      <alignment horizontal="left" vertical="top"/>
    </xf>
    <xf numFmtId="1" fontId="9" fillId="0" borderId="3" xfId="0" applyNumberFormat="1" applyFont="1" applyFill="1" applyBorder="1" applyAlignment="1">
      <alignment horizontal="left" vertical="top"/>
    </xf>
    <xf numFmtId="0" fontId="9" fillId="0" borderId="3" xfId="0" applyNumberFormat="1" applyFont="1" applyFill="1" applyBorder="1" applyAlignment="1">
      <alignment horizontal="left" vertical="top"/>
    </xf>
    <xf numFmtId="2" fontId="14" fillId="0" borderId="0" xfId="0" applyNumberFormat="1" applyFont="1" applyBorder="1" applyAlignment="1">
      <alignment horizontal="right" vertical="top"/>
    </xf>
    <xf numFmtId="186" fontId="14" fillId="0" borderId="0" xfId="0" applyNumberFormat="1" applyFont="1" applyBorder="1" applyAlignment="1">
      <alignment horizontal="right" vertical="top"/>
    </xf>
    <xf numFmtId="2" fontId="14" fillId="0" borderId="0" xfId="0" applyNumberFormat="1" applyFont="1" applyFill="1" applyBorder="1" applyAlignment="1">
      <alignment horizontal="right"/>
    </xf>
    <xf numFmtId="186" fontId="14" fillId="0" borderId="0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 horizontal="right" vertical="top"/>
    </xf>
    <xf numFmtId="186" fontId="15" fillId="0" borderId="0" xfId="0" applyNumberFormat="1" applyFont="1" applyBorder="1" applyAlignment="1">
      <alignment horizontal="right" vertical="top"/>
    </xf>
    <xf numFmtId="2" fontId="15" fillId="0" borderId="0" xfId="0" applyNumberFormat="1" applyFont="1" applyFill="1" applyBorder="1" applyAlignment="1">
      <alignment horizontal="right"/>
    </xf>
    <xf numFmtId="186" fontId="15" fillId="0" borderId="0" xfId="0" applyNumberFormat="1" applyFont="1" applyFill="1" applyBorder="1" applyAlignment="1">
      <alignment horizontal="right"/>
    </xf>
    <xf numFmtId="186" fontId="13" fillId="0" borderId="0" xfId="0" applyNumberFormat="1" applyFont="1" applyFill="1" applyBorder="1" applyAlignment="1">
      <alignment horizontal="left"/>
    </xf>
    <xf numFmtId="192" fontId="8" fillId="0" borderId="3" xfId="0" applyNumberFormat="1" applyFont="1" applyFill="1" applyBorder="1" applyAlignment="1">
      <alignment horizontal="left" vertical="top"/>
    </xf>
    <xf numFmtId="192" fontId="9" fillId="0" borderId="3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3" borderId="4" xfId="0" applyFont="1" applyFill="1" applyBorder="1"/>
    <xf numFmtId="0" fontId="4" fillId="0" borderId="0" xfId="0" applyFont="1"/>
    <xf numFmtId="2" fontId="4" fillId="0" borderId="0" xfId="0" applyNumberFormat="1" applyFont="1"/>
    <xf numFmtId="21" fontId="0" fillId="0" borderId="0" xfId="0" applyNumberFormat="1" applyFill="1" applyBorder="1"/>
    <xf numFmtId="2" fontId="0" fillId="0" borderId="0" xfId="0" applyNumberFormat="1" applyFill="1" applyBorder="1"/>
    <xf numFmtId="0" fontId="5" fillId="0" borderId="0" xfId="0" applyFont="1"/>
    <xf numFmtId="0" fontId="5" fillId="5" borderId="4" xfId="0" applyFont="1" applyFill="1" applyBorder="1"/>
    <xf numFmtId="49" fontId="6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left" vertical="top"/>
    </xf>
    <xf numFmtId="187" fontId="14" fillId="0" borderId="0" xfId="0" applyNumberFormat="1" applyFont="1" applyFill="1" applyBorder="1" applyAlignment="1">
      <alignment horizontal="right"/>
    </xf>
    <xf numFmtId="187" fontId="15" fillId="0" borderId="0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7" borderId="0" xfId="0" applyFill="1"/>
    <xf numFmtId="0" fontId="5" fillId="7" borderId="0" xfId="0" applyFont="1" applyFill="1"/>
    <xf numFmtId="0" fontId="6" fillId="7" borderId="0" xfId="0" applyFont="1" applyFill="1"/>
    <xf numFmtId="0" fontId="3" fillId="7" borderId="0" xfId="1" applyFont="1" applyFill="1" applyAlignment="1" applyProtection="1"/>
    <xf numFmtId="49" fontId="6" fillId="6" borderId="2" xfId="0" applyNumberFormat="1" applyFont="1" applyFill="1" applyBorder="1" applyAlignment="1">
      <alignment horizontal="center"/>
    </xf>
    <xf numFmtId="0" fontId="0" fillId="6" borderId="2" xfId="0" applyFill="1" applyBorder="1"/>
    <xf numFmtId="49" fontId="0" fillId="6" borderId="2" xfId="0" applyNumberFormat="1" applyFill="1" applyBorder="1" applyAlignment="1">
      <alignment horizontal="center"/>
    </xf>
    <xf numFmtId="0" fontId="0" fillId="6" borderId="1" xfId="0" applyFill="1" applyBorder="1"/>
    <xf numFmtId="0" fontId="4" fillId="0" borderId="0" xfId="0" applyFont="1" applyFill="1" applyBorder="1"/>
    <xf numFmtId="2" fontId="4" fillId="0" borderId="0" xfId="0" applyNumberFormat="1" applyFont="1" applyFill="1" applyBorder="1"/>
    <xf numFmtId="0" fontId="2" fillId="0" borderId="0" xfId="0" applyFont="1" applyFill="1" applyBorder="1"/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49" fontId="6" fillId="6" borderId="0" xfId="0" applyNumberFormat="1" applyFont="1" applyFill="1" applyAlignment="1">
      <alignment horizontal="center"/>
    </xf>
    <xf numFmtId="21" fontId="0" fillId="6" borderId="0" xfId="0" applyNumberFormat="1" applyFill="1"/>
    <xf numFmtId="49" fontId="0" fillId="6" borderId="0" xfId="0" applyNumberForma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10" fillId="0" borderId="0" xfId="0" applyNumberFormat="1" applyFont="1" applyFill="1"/>
    <xf numFmtId="0" fontId="10" fillId="0" borderId="0" xfId="0" applyFont="1" applyFill="1"/>
    <xf numFmtId="2" fontId="10" fillId="0" borderId="1" xfId="0" applyNumberFormat="1" applyFont="1" applyFill="1" applyBorder="1"/>
    <xf numFmtId="2" fontId="6" fillId="0" borderId="0" xfId="0" applyNumberFormat="1" applyFont="1" applyFill="1"/>
    <xf numFmtId="0" fontId="6" fillId="0" borderId="2" xfId="0" applyFont="1" applyFill="1" applyBorder="1"/>
    <xf numFmtId="0" fontId="9" fillId="0" borderId="0" xfId="0" applyFont="1" applyFill="1" applyAlignment="1">
      <alignment horizontal="center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194" fontId="24" fillId="0" borderId="3" xfId="0" applyNumberFormat="1" applyFont="1" applyFill="1" applyBorder="1" applyAlignment="1">
      <alignment horizontal="left" vertical="top"/>
    </xf>
    <xf numFmtId="195" fontId="24" fillId="0" borderId="3" xfId="0" applyNumberFormat="1" applyFont="1" applyFill="1" applyBorder="1" applyAlignment="1">
      <alignment horizontal="left" vertical="top"/>
    </xf>
    <xf numFmtId="49" fontId="24" fillId="0" borderId="3" xfId="0" applyNumberFormat="1" applyFont="1" applyFill="1" applyBorder="1" applyAlignment="1">
      <alignment horizontal="left" vertical="top"/>
    </xf>
    <xf numFmtId="2" fontId="25" fillId="0" borderId="3" xfId="0" applyNumberFormat="1" applyFont="1" applyFill="1" applyBorder="1" applyAlignment="1">
      <alignment horizontal="center" vertical="top"/>
    </xf>
    <xf numFmtId="49" fontId="24" fillId="0" borderId="3" xfId="0" applyNumberFormat="1" applyFont="1" applyFill="1" applyBorder="1" applyAlignment="1">
      <alignment horizontal="center" vertical="top"/>
    </xf>
    <xf numFmtId="1" fontId="24" fillId="0" borderId="3" xfId="0" applyNumberFormat="1" applyFont="1" applyFill="1" applyBorder="1" applyAlignment="1">
      <alignment horizontal="center" vertical="top"/>
    </xf>
    <xf numFmtId="2" fontId="24" fillId="0" borderId="3" xfId="0" applyNumberFormat="1" applyFont="1" applyFill="1" applyBorder="1" applyAlignment="1">
      <alignment horizontal="center" vertical="top"/>
    </xf>
    <xf numFmtId="188" fontId="27" fillId="0" borderId="3" xfId="0" applyNumberFormat="1" applyFont="1" applyFill="1" applyBorder="1" applyAlignment="1">
      <alignment horizontal="center" vertical="top"/>
    </xf>
    <xf numFmtId="2" fontId="27" fillId="0" borderId="3" xfId="0" applyNumberFormat="1" applyFont="1" applyFill="1" applyBorder="1" applyAlignment="1">
      <alignment horizontal="center" vertical="top"/>
    </xf>
    <xf numFmtId="49" fontId="27" fillId="0" borderId="3" xfId="0" applyNumberFormat="1" applyFont="1" applyFill="1" applyBorder="1" applyAlignment="1">
      <alignment horizontal="center" vertical="top"/>
    </xf>
    <xf numFmtId="186" fontId="28" fillId="0" borderId="3" xfId="0" applyNumberFormat="1" applyFont="1" applyFill="1" applyBorder="1" applyAlignment="1">
      <alignment horizontal="center" vertical="top"/>
    </xf>
    <xf numFmtId="186" fontId="27" fillId="0" borderId="3" xfId="0" applyNumberFormat="1" applyFont="1" applyFill="1" applyBorder="1" applyAlignment="1">
      <alignment horizontal="center" vertical="top"/>
    </xf>
    <xf numFmtId="49" fontId="24" fillId="0" borderId="3" xfId="0" applyNumberFormat="1" applyFont="1" applyFill="1" applyBorder="1" applyAlignment="1">
      <alignment vertical="top"/>
    </xf>
    <xf numFmtId="14" fontId="5" fillId="3" borderId="3" xfId="0" applyNumberFormat="1" applyFont="1" applyFill="1" applyBorder="1" applyAlignment="1">
      <alignment horizontal="left" vertical="top"/>
    </xf>
    <xf numFmtId="21" fontId="0" fillId="0" borderId="4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2" fontId="0" fillId="0" borderId="4" xfId="0" applyNumberFormat="1" applyFill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14" fontId="5" fillId="8" borderId="3" xfId="0" applyNumberFormat="1" applyFont="1" applyFill="1" applyBorder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49" fontId="0" fillId="0" borderId="2" xfId="0" applyNumberFormat="1" applyBorder="1"/>
    <xf numFmtId="49" fontId="0" fillId="0" borderId="1" xfId="0" applyNumberFormat="1" applyFill="1" applyBorder="1"/>
    <xf numFmtId="49" fontId="0" fillId="2" borderId="0" xfId="0" applyNumberFormat="1" applyFill="1"/>
    <xf numFmtId="49" fontId="0" fillId="2" borderId="1" xfId="0" applyNumberFormat="1" applyFill="1" applyBorder="1"/>
    <xf numFmtId="49" fontId="7" fillId="0" borderId="0" xfId="0" applyNumberFormat="1" applyFont="1" applyFill="1"/>
    <xf numFmtId="49" fontId="7" fillId="0" borderId="1" xfId="0" applyNumberFormat="1" applyFont="1" applyFill="1" applyBorder="1"/>
    <xf numFmtId="49" fontId="4" fillId="0" borderId="0" xfId="0" applyNumberFormat="1" applyFont="1"/>
    <xf numFmtId="49" fontId="0" fillId="0" borderId="0" xfId="0" applyNumberFormat="1" applyFill="1"/>
    <xf numFmtId="49" fontId="0" fillId="0" borderId="0" xfId="0" applyNumberFormat="1" applyFill="1" applyBorder="1"/>
    <xf numFmtId="49" fontId="0" fillId="0" borderId="0" xfId="0" applyNumberFormat="1"/>
    <xf numFmtId="49" fontId="2" fillId="0" borderId="0" xfId="0" applyNumberFormat="1" applyFont="1"/>
    <xf numFmtId="49" fontId="6" fillId="0" borderId="0" xfId="0" applyNumberFormat="1" applyFont="1"/>
    <xf numFmtId="49" fontId="0" fillId="0" borderId="1" xfId="0" applyNumberFormat="1" applyBorder="1"/>
    <xf numFmtId="49" fontId="0" fillId="0" borderId="0" xfId="0" applyNumberFormat="1" applyFill="1" applyBorder="1" applyAlignment="1">
      <alignment horizontal="right" vertical="top"/>
    </xf>
    <xf numFmtId="49" fontId="5" fillId="0" borderId="1" xfId="0" applyNumberFormat="1" applyFont="1" applyFill="1" applyBorder="1"/>
    <xf numFmtId="2" fontId="32" fillId="0" borderId="1" xfId="0" applyNumberFormat="1" applyFont="1" applyFill="1" applyBorder="1"/>
    <xf numFmtId="0" fontId="14" fillId="0" borderId="5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3" fillId="0" borderId="5" xfId="0" applyFont="1" applyBorder="1" applyAlignment="1">
      <alignment horizontal="left" vertical="top"/>
    </xf>
    <xf numFmtId="0" fontId="33" fillId="0" borderId="2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2" fontId="0" fillId="0" borderId="6" xfId="0" applyNumberFormat="1" applyBorder="1" applyAlignment="1">
      <alignment horizontal="left" vertical="top"/>
    </xf>
    <xf numFmtId="186" fontId="0" fillId="0" borderId="1" xfId="0" applyNumberFormat="1" applyFill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0.20563380281690141"/>
          <c:y val="4.6647230320699708E-2"/>
          <c:w val="0.74929577464788732"/>
          <c:h val="0.76967930029154519"/>
        </c:manualLayout>
      </c:layout>
      <c:scatterChart>
        <c:scatterStyle val="lineMarker"/>
        <c:ser>
          <c:idx val="0"/>
          <c:order val="0"/>
          <c:tx>
            <c:v>Default</c:v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-0.25336492640050828"/>
                  <c:y val="0.11955620407762088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'O2k-Background Default'!$E$7:$H$7</c:f>
              <c:numCache>
                <c:formatCode>0.00</c:formatCode>
                <c:ptCount val="4"/>
                <c:pt idx="0">
                  <c:v>200</c:v>
                </c:pt>
                <c:pt idx="1">
                  <c:v>100</c:v>
                </c:pt>
                <c:pt idx="2">
                  <c:v>50</c:v>
                </c:pt>
                <c:pt idx="3">
                  <c:v>10</c:v>
                </c:pt>
              </c:numCache>
            </c:numRef>
          </c:xVal>
          <c:yVal>
            <c:numRef>
              <c:f>'O2k-Background Default'!$E$8:$H$8</c:f>
              <c:numCache>
                <c:formatCode>0.00</c:formatCode>
                <c:ptCount val="4"/>
                <c:pt idx="0">
                  <c:v>3</c:v>
                </c:pt>
                <c:pt idx="1">
                  <c:v>0.5</c:v>
                </c:pt>
                <c:pt idx="2">
                  <c:v>-0.75</c:v>
                </c:pt>
                <c:pt idx="3">
                  <c:v>-1.75</c:v>
                </c:pt>
              </c:numCache>
            </c:numRef>
          </c:yVal>
        </c:ser>
        <c:dLbls>
          <c:showVal val="1"/>
          <c:showCatName val="1"/>
          <c:separator>
</c:separator>
        </c:dLbls>
        <c:axId val="72959488"/>
        <c:axId val="72961408"/>
      </c:scatterChart>
      <c:valAx>
        <c:axId val="72959488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6901467598240356"/>
              <c:y val="0.91691519272257138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61408"/>
        <c:crossesAt val="-2"/>
        <c:crossBetween val="midCat"/>
        <c:majorUnit val="50"/>
        <c:minorUnit val="25"/>
      </c:valAx>
      <c:valAx>
        <c:axId val="72961408"/>
        <c:scaling>
          <c:orientation val="minMax"/>
          <c:max val="4"/>
          <c:min val="-2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02377002577941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59488"/>
        <c:crossesAt val="0"/>
        <c:crossBetween val="midCat"/>
        <c:majorUnit val="1"/>
        <c:minorUnit val="0.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0.19154955923960063"/>
          <c:y val="4.7761194029850747E-2"/>
          <c:w val="0.76338133167546718"/>
          <c:h val="0.7880597014925373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Mode val="edge"/>
                  <c:yMode val="edge"/>
                  <c:x val="0.17183098591549295"/>
                  <c:y val="0.10829288927760915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'Examle Chem+O2k-Backgr.'!$L$29:$AE$29</c:f>
              <c:numCache>
                <c:formatCode>General</c:formatCode>
                <c:ptCount val="20"/>
                <c:pt idx="0" formatCode="0.00">
                  <c:v>138.6918</c:v>
                </c:pt>
                <c:pt idx="1">
                  <c:v>122.8481</c:v>
                </c:pt>
                <c:pt idx="2">
                  <c:v>106.38</c:v>
                </c:pt>
                <c:pt idx="3">
                  <c:v>87.110600000000005</c:v>
                </c:pt>
                <c:pt idx="4">
                  <c:v>73.509900000000002</c:v>
                </c:pt>
                <c:pt idx="5">
                  <c:v>63.889299999999999</c:v>
                </c:pt>
                <c:pt idx="6">
                  <c:v>57.975499999999997</c:v>
                </c:pt>
                <c:pt idx="7">
                  <c:v>53.416800000000002</c:v>
                </c:pt>
                <c:pt idx="8">
                  <c:v>47.653700000000001</c:v>
                </c:pt>
                <c:pt idx="9">
                  <c:v>43.669899999999998</c:v>
                </c:pt>
                <c:pt idx="10">
                  <c:v>39.441499999999998</c:v>
                </c:pt>
                <c:pt idx="11">
                  <c:v>34.211100000000002</c:v>
                </c:pt>
              </c:numCache>
            </c:numRef>
          </c:xVal>
          <c:yVal>
            <c:numRef>
              <c:f>'Examle Chem+O2k-Backgr.'!$L$30:$AE$30</c:f>
              <c:numCache>
                <c:formatCode>General</c:formatCode>
                <c:ptCount val="20"/>
                <c:pt idx="0" formatCode="0.00">
                  <c:v>37.132800000000003</c:v>
                </c:pt>
                <c:pt idx="1">
                  <c:v>34.673999999999999</c:v>
                </c:pt>
                <c:pt idx="2">
                  <c:v>32.698700000000002</c:v>
                </c:pt>
                <c:pt idx="3">
                  <c:v>28.4115</c:v>
                </c:pt>
                <c:pt idx="4">
                  <c:v>25.212800000000001</c:v>
                </c:pt>
                <c:pt idx="5">
                  <c:v>23.102499999999999</c:v>
                </c:pt>
                <c:pt idx="6">
                  <c:v>21.616299999999999</c:v>
                </c:pt>
                <c:pt idx="7">
                  <c:v>20.489100000000001</c:v>
                </c:pt>
                <c:pt idx="8">
                  <c:v>19.016100000000002</c:v>
                </c:pt>
                <c:pt idx="9">
                  <c:v>17.882400000000001</c:v>
                </c:pt>
                <c:pt idx="10">
                  <c:v>16.850200000000001</c:v>
                </c:pt>
                <c:pt idx="11">
                  <c:v>15.3988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72841856"/>
        <c:axId val="72844032"/>
      </c:scatterChart>
      <c:valAx>
        <c:axId val="72841856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26"/>
              <c:y val="0.91641791044776122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44032"/>
        <c:crossesAt val="0"/>
        <c:crossBetween val="midCat"/>
        <c:majorUnit val="50"/>
        <c:minorUnit val="25"/>
      </c:valAx>
      <c:valAx>
        <c:axId val="72844032"/>
        <c:scaling>
          <c:orientation val="minMax"/>
          <c:max val="5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1194029850746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41856"/>
        <c:crossesAt val="0"/>
        <c:crossBetween val="midCat"/>
        <c:majorUnit val="10"/>
        <c:minorUnit val="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0.19154955923960063"/>
          <c:y val="4.7477813598000497E-2"/>
          <c:w val="0.7633813316754674"/>
          <c:h val="0.7833839243670081"/>
        </c:manualLayout>
      </c:layout>
      <c:scatterChart>
        <c:scatterStyle val="lineMarker"/>
        <c:ser>
          <c:idx val="0"/>
          <c:order val="0"/>
          <c:tx>
            <c:strRef>
              <c:f>'Template Chem+O2k-Backgr. '!$I$2</c:f>
              <c:strCache>
                <c:ptCount val="1"/>
                <c:pt idx="0">
                  <c:v>Left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0.13523000414421882"/>
                  <c:y val="4.1842672578549039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Chem+O2k-Backgr. '!$L$7:$AE$7</c:f>
              <c:numCache>
                <c:formatCode>0.00</c:formatCode>
                <c:ptCount val="20"/>
              </c:numCache>
            </c:numRef>
          </c:xVal>
          <c:yVal>
            <c:numRef>
              <c:f>'Template Chem+O2k-Backgr. '!$L$8:$AE$8</c:f>
              <c:numCache>
                <c:formatCode>0.00</c:formatCode>
                <c:ptCount val="20"/>
              </c:numCache>
            </c:numRef>
          </c:yVal>
        </c:ser>
        <c:dLbls>
          <c:showVal val="1"/>
          <c:showCatName val="1"/>
          <c:separator>
</c:separator>
        </c:dLbls>
        <c:axId val="73061888"/>
        <c:axId val="73063808"/>
      </c:scatterChart>
      <c:valAx>
        <c:axId val="73061888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26"/>
              <c:y val="0.91691519272257138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063808"/>
        <c:crossesAt val="0"/>
        <c:crossBetween val="midCat"/>
        <c:majorUnit val="50"/>
        <c:minorUnit val="25"/>
      </c:valAx>
      <c:valAx>
        <c:axId val="73063808"/>
        <c:scaling>
          <c:orientation val="minMax"/>
          <c:max val="5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023770025779416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061888"/>
        <c:crossesAt val="0"/>
        <c:crossBetween val="midCat"/>
        <c:majorUnit val="10"/>
        <c:minorUnit val="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0.19154955923960063"/>
          <c:y val="4.7761194029850781E-2"/>
          <c:w val="0.7633813316754674"/>
          <c:h val="0.7880597014925373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0.11643301166301581"/>
                  <c:y val="3.03638656496063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Chem+O2k-Backgr. '!$L$29:$AE$29</c:f>
              <c:numCache>
                <c:formatCode>General</c:formatCode>
                <c:ptCount val="20"/>
              </c:numCache>
            </c:numRef>
          </c:xVal>
          <c:yVal>
            <c:numRef>
              <c:f>'Template Chem+O2k-Backgr. '!$L$30:$AE$30</c:f>
              <c:numCache>
                <c:formatCode>General</c:formatCode>
                <c:ptCount val="20"/>
              </c:numCache>
            </c:numRef>
          </c:yVal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73109888"/>
        <c:axId val="73111808"/>
      </c:scatterChart>
      <c:valAx>
        <c:axId val="73109888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26"/>
              <c:y val="0.91641791044776122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111808"/>
        <c:crossesAt val="0"/>
        <c:crossBetween val="midCat"/>
        <c:majorUnit val="50"/>
        <c:minorUnit val="25"/>
      </c:valAx>
      <c:valAx>
        <c:axId val="73111808"/>
        <c:scaling>
          <c:orientation val="minMax"/>
          <c:max val="5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1194029850746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109888"/>
        <c:crossesAt val="0"/>
        <c:crossBetween val="midCat"/>
        <c:majorUnit val="10"/>
        <c:minorUnit val="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'O2k-Background Default'!#REF!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/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'O2k-Background Default'!#REF!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'O2k-Background Default'!#REF!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73001984"/>
        <c:axId val="73024640"/>
      </c:scatterChart>
      <c:valAx>
        <c:axId val="73001984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6901467598240356"/>
              <c:y val="0.91641791044776122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024640"/>
        <c:crossesAt val="-3"/>
        <c:crossBetween val="midCat"/>
        <c:majorUnit val="50"/>
        <c:minorUnit val="25"/>
      </c:valAx>
      <c:valAx>
        <c:axId val="73024640"/>
        <c:scaling>
          <c:orientation val="minMax"/>
          <c:max val="4"/>
          <c:min val="-3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1194029850746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001984"/>
        <c:crossesAt val="0"/>
        <c:crossBetween val="midCat"/>
        <c:majorUnit val="1"/>
        <c:minorUnit val="0.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0.18309884339079471"/>
          <c:y val="4.7477813598000504E-2"/>
          <c:w val="0.77183204752427315"/>
          <c:h val="0.7833839243670083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-0.34068887006248011"/>
                  <c:y val="0.1712038206438778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'Example O2k-Background'!$L$7:$O$7</c:f>
              <c:numCache>
                <c:formatCode>0.00</c:formatCode>
                <c:ptCount val="4"/>
                <c:pt idx="0">
                  <c:v>179.0736</c:v>
                </c:pt>
                <c:pt idx="1">
                  <c:v>72.297799999999995</c:v>
                </c:pt>
                <c:pt idx="2">
                  <c:v>37.016100000000002</c:v>
                </c:pt>
                <c:pt idx="3">
                  <c:v>16.967600000000001</c:v>
                </c:pt>
              </c:numCache>
            </c:numRef>
          </c:xVal>
          <c:yVal>
            <c:numRef>
              <c:f>'Example O2k-Background'!$L$8:$O$8</c:f>
              <c:numCache>
                <c:formatCode>0.00</c:formatCode>
                <c:ptCount val="4"/>
                <c:pt idx="0">
                  <c:v>2.7686999999999999</c:v>
                </c:pt>
                <c:pt idx="1">
                  <c:v>2.9999999999999997E-4</c:v>
                </c:pt>
                <c:pt idx="2">
                  <c:v>-0.66369999999999996</c:v>
                </c:pt>
                <c:pt idx="3">
                  <c:v>-0.92910000000000004</c:v>
                </c:pt>
              </c:numCache>
            </c:numRef>
          </c:yVal>
        </c:ser>
        <c:dLbls>
          <c:showVal val="1"/>
          <c:showCatName val="1"/>
          <c:separator>
</c:separator>
        </c:dLbls>
        <c:axId val="72882048"/>
        <c:axId val="72892416"/>
      </c:scatterChart>
      <c:valAx>
        <c:axId val="72882048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6901467598240356"/>
              <c:y val="0.91691519272257138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92416"/>
        <c:crossesAt val="-3"/>
        <c:crossBetween val="midCat"/>
        <c:majorUnit val="50"/>
        <c:minorUnit val="25"/>
      </c:valAx>
      <c:valAx>
        <c:axId val="72892416"/>
        <c:scaling>
          <c:orientation val="minMax"/>
          <c:max val="4"/>
          <c:min val="-3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02377002577941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82048"/>
        <c:crossesAt val="0"/>
        <c:crossBetween val="midCat"/>
        <c:majorUnit val="1"/>
        <c:minorUnit val="0.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0.18309884339079471"/>
          <c:y val="4.7761194029850747E-2"/>
          <c:w val="0.77183204752427315"/>
          <c:h val="0.78805970149253735"/>
        </c:manualLayout>
      </c:layout>
      <c:scatterChart>
        <c:scatterStyle val="lineMarker"/>
        <c:ser>
          <c:idx val="0"/>
          <c:order val="0"/>
          <c:tx>
            <c:strRef>
              <c:f>'Example O2k-Background'!$I$22</c:f>
              <c:strCache>
                <c:ptCount val="1"/>
                <c:pt idx="0">
                  <c:v>2003-04-17 AB-01_Calib.DLD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spPr>
              <a:ln w="28575">
                <a:noFill/>
              </a:ln>
            </c:spPr>
          </c:dPt>
          <c:dPt>
            <c:idx val="2"/>
            <c:spPr>
              <a:ln w="28575">
                <a:noFill/>
              </a:ln>
            </c:spPr>
          </c:dPt>
          <c:dPt>
            <c:idx val="3"/>
            <c:spPr>
              <a:ln w="28575">
                <a:noFill/>
              </a:ln>
            </c:spPr>
          </c:dPt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 val="-0.35477337710473361"/>
                  <c:y val="0.1131919609060759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'Example O2k-Background'!$L$29:$O$29</c:f>
              <c:numCache>
                <c:formatCode>0.00</c:formatCode>
                <c:ptCount val="4"/>
                <c:pt idx="0">
                  <c:v>179.5402</c:v>
                </c:pt>
                <c:pt idx="1">
                  <c:v>79.282799999999995</c:v>
                </c:pt>
                <c:pt idx="2">
                  <c:v>38.658799999999999</c:v>
                </c:pt>
                <c:pt idx="3">
                  <c:v>17.131799999999998</c:v>
                </c:pt>
              </c:numCache>
            </c:numRef>
          </c:xVal>
          <c:yVal>
            <c:numRef>
              <c:f>'Example O2k-Background'!$L$30:$O$30</c:f>
              <c:numCache>
                <c:formatCode>0.00</c:formatCode>
                <c:ptCount val="4"/>
                <c:pt idx="0">
                  <c:v>2.5106000000000002</c:v>
                </c:pt>
                <c:pt idx="1">
                  <c:v>0.36299999999999999</c:v>
                </c:pt>
                <c:pt idx="2">
                  <c:v>-0.58499999999999996</c:v>
                </c:pt>
                <c:pt idx="3">
                  <c:v>-0.88239999999999996</c:v>
                </c:pt>
              </c:numCache>
            </c:numRef>
          </c:yVal>
        </c:ser>
        <c:axId val="72919296"/>
        <c:axId val="72937856"/>
      </c:scatterChart>
      <c:valAx>
        <c:axId val="72919296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6901467598240356"/>
              <c:y val="0.91641791044776122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37856"/>
        <c:crossesAt val="-3"/>
        <c:crossBetween val="midCat"/>
        <c:majorUnit val="50"/>
        <c:minorUnit val="25"/>
      </c:valAx>
      <c:valAx>
        <c:axId val="72937856"/>
        <c:scaling>
          <c:orientation val="minMax"/>
          <c:max val="4"/>
          <c:min val="-3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1194029850746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19296"/>
        <c:crossesAt val="0"/>
        <c:crossBetween val="midCat"/>
        <c:majorUnit val="1"/>
        <c:minorUnit val="0.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0.18309884339079471"/>
          <c:y val="4.7477813598000504E-2"/>
          <c:w val="0.77183204752427315"/>
          <c:h val="0.7833839243670083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Mode val="edge"/>
                  <c:yMode val="edge"/>
                  <c:x val="1.4084507042253521E-2"/>
                  <c:y val="0.18075801749271136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O2k-Background'!$L$7:$O$7</c:f>
              <c:numCache>
                <c:formatCode>0.00</c:formatCode>
                <c:ptCount val="4"/>
              </c:numCache>
            </c:numRef>
          </c:xVal>
          <c:yVal>
            <c:numRef>
              <c:f>'Template O2k-Background'!$L$8:$O$8</c:f>
              <c:numCache>
                <c:formatCode>0.00</c:formatCode>
                <c:ptCount val="4"/>
              </c:numCache>
            </c:numRef>
          </c:yVal>
        </c:ser>
        <c:dLbls>
          <c:showVal val="1"/>
          <c:showCatName val="1"/>
          <c:separator>
</c:separator>
        </c:dLbls>
        <c:axId val="73214592"/>
        <c:axId val="73220864"/>
      </c:scatterChart>
      <c:valAx>
        <c:axId val="73214592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6901467598240356"/>
              <c:y val="0.91691519272257138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220864"/>
        <c:crossesAt val="-3"/>
        <c:crossBetween val="midCat"/>
        <c:majorUnit val="50"/>
        <c:minorUnit val="25"/>
      </c:valAx>
      <c:valAx>
        <c:axId val="73220864"/>
        <c:scaling>
          <c:orientation val="minMax"/>
          <c:max val="4"/>
          <c:min val="-3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02377002577941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214592"/>
        <c:crossesAt val="0"/>
        <c:crossBetween val="midCat"/>
        <c:majorUnit val="1"/>
        <c:minorUnit val="0.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0.18309884339079471"/>
          <c:y val="4.7761194029850747E-2"/>
          <c:w val="0.77183204752427315"/>
          <c:h val="0.78805970149253735"/>
        </c:manualLayout>
      </c:layout>
      <c:scatterChart>
        <c:scatterStyle val="lineMarker"/>
        <c:ser>
          <c:idx val="0"/>
          <c:order val="0"/>
          <c:tx>
            <c:strRef>
              <c:f>'Template O2k-Background'!$I$22</c:f>
              <c:strCache>
                <c:ptCount val="1"/>
                <c:pt idx="0">
                  <c:v>Right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spPr>
              <a:ln w="28575">
                <a:noFill/>
              </a:ln>
            </c:spPr>
          </c:dPt>
          <c:dPt>
            <c:idx val="2"/>
            <c:spPr>
              <a:ln w="28575">
                <a:noFill/>
              </a:ln>
            </c:spPr>
          </c:dPt>
          <c:dPt>
            <c:idx val="3"/>
            <c:spPr>
              <a:ln w="28575">
                <a:noFill/>
              </a:ln>
            </c:spPr>
          </c:dPt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Mode val="edge"/>
                  <c:yMode val="edge"/>
                  <c:x val="1.4084507042253521E-2"/>
                  <c:y val="8.7805045360223627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O2k-Background'!$L$29:$O$29</c:f>
              <c:numCache>
                <c:formatCode>0.00</c:formatCode>
                <c:ptCount val="4"/>
              </c:numCache>
            </c:numRef>
          </c:xVal>
          <c:yVal>
            <c:numRef>
              <c:f>'Template O2k-Background'!$L$30:$O$30</c:f>
              <c:numCache>
                <c:formatCode>0.00</c:formatCode>
                <c:ptCount val="4"/>
              </c:numCache>
            </c:numRef>
          </c:yVal>
        </c:ser>
        <c:axId val="73251840"/>
        <c:axId val="73278592"/>
      </c:scatterChart>
      <c:valAx>
        <c:axId val="73251840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6901467598240356"/>
              <c:y val="0.91641791044776122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278592"/>
        <c:crossesAt val="-3"/>
        <c:crossBetween val="midCat"/>
        <c:majorUnit val="50"/>
        <c:minorUnit val="25"/>
      </c:valAx>
      <c:valAx>
        <c:axId val="73278592"/>
        <c:scaling>
          <c:orientation val="minMax"/>
          <c:max val="4"/>
          <c:min val="-3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1194029850746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251840"/>
        <c:crossesAt val="0"/>
        <c:crossBetween val="midCat"/>
        <c:majorUnit val="1"/>
        <c:minorUnit val="0.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0.19154955923960063"/>
          <c:y val="4.7477813598000504E-2"/>
          <c:w val="0.76338133167546718"/>
          <c:h val="0.7833839243670083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Mode val="edge"/>
                  <c:yMode val="edge"/>
                  <c:x val="0.20281690140845071"/>
                  <c:y val="0.10204081632653061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O2k-Background high O2'!$L$7:$P$7</c:f>
              <c:numCache>
                <c:formatCode>0.00</c:formatCode>
                <c:ptCount val="5"/>
                <c:pt idx="0">
                  <c:v>183.30340000000001</c:v>
                </c:pt>
                <c:pt idx="1">
                  <c:v>312.01459999999997</c:v>
                </c:pt>
                <c:pt idx="2">
                  <c:v>248.99680000000001</c:v>
                </c:pt>
                <c:pt idx="3">
                  <c:v>94.959900000000005</c:v>
                </c:pt>
              </c:numCache>
            </c:numRef>
          </c:xVal>
          <c:yVal>
            <c:numRef>
              <c:f>'Template O2k-Background high O2'!$L$8:$P$8</c:f>
              <c:numCache>
                <c:formatCode>0.00</c:formatCode>
                <c:ptCount val="5"/>
                <c:pt idx="0">
                  <c:v>3.5224000000000002</c:v>
                </c:pt>
                <c:pt idx="1">
                  <c:v>8.5853000000000002</c:v>
                </c:pt>
                <c:pt idx="2">
                  <c:v>4.8651</c:v>
                </c:pt>
                <c:pt idx="3">
                  <c:v>-0.1348</c:v>
                </c:pt>
              </c:numCache>
            </c:numRef>
          </c:yVal>
        </c:ser>
        <c:dLbls>
          <c:showVal val="1"/>
          <c:showCatName val="1"/>
          <c:separator>
</c:separator>
        </c:dLbls>
        <c:axId val="73315840"/>
        <c:axId val="73317760"/>
      </c:scatterChart>
      <c:valAx>
        <c:axId val="73315840"/>
        <c:scaling>
          <c:orientation val="minMax"/>
          <c:max val="5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26"/>
              <c:y val="0.91691519272257138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317760"/>
        <c:crossesAt val="-5"/>
        <c:crossBetween val="midCat"/>
        <c:majorUnit val="100"/>
        <c:minorUnit val="50"/>
      </c:valAx>
      <c:valAx>
        <c:axId val="73317760"/>
        <c:scaling>
          <c:orientation val="minMax"/>
          <c:max val="15"/>
          <c:min val="-5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02377002577941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315840"/>
        <c:crossesAt val="0"/>
        <c:crossBetween val="midCat"/>
        <c:majorUnit val="2"/>
        <c:minorUnit val="1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0.19154955923960063"/>
          <c:y val="4.7761194029850747E-2"/>
          <c:w val="0.76338133167546718"/>
          <c:h val="0.78805970149253735"/>
        </c:manualLayout>
      </c:layout>
      <c:scatterChart>
        <c:scatterStyle val="lineMarker"/>
        <c:ser>
          <c:idx val="0"/>
          <c:order val="0"/>
          <c:tx>
            <c:strRef>
              <c:f>'Template O2k-Background high O2'!$I$22</c:f>
              <c:strCache>
                <c:ptCount val="1"/>
                <c:pt idx="0">
                  <c:v>2007-06-12 AB-01.DLD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spPr>
              <a:ln w="28575">
                <a:noFill/>
              </a:ln>
            </c:spPr>
          </c:dPt>
          <c:dPt>
            <c:idx val="2"/>
            <c:spPr>
              <a:ln w="28575">
                <a:noFill/>
              </a:ln>
            </c:spPr>
          </c:dPt>
          <c:dPt>
            <c:idx val="3"/>
            <c:spPr>
              <a:ln w="28575">
                <a:noFill/>
              </a:ln>
            </c:spPr>
          </c:dPt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Mode val="edge"/>
                  <c:yMode val="edge"/>
                  <c:x val="0.21408450704225351"/>
                  <c:y val="0.12878073319499467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'Template O2k-Background high O2'!$L$29:$P$29</c:f>
              <c:numCache>
                <c:formatCode>0.00</c:formatCode>
                <c:ptCount val="5"/>
                <c:pt idx="0">
                  <c:v>182.20070000000001</c:v>
                </c:pt>
                <c:pt idx="1">
                  <c:v>388.8442</c:v>
                </c:pt>
                <c:pt idx="2">
                  <c:v>247.02209999999999</c:v>
                </c:pt>
                <c:pt idx="3">
                  <c:v>84.187299999999993</c:v>
                </c:pt>
              </c:numCache>
            </c:numRef>
          </c:xVal>
          <c:yVal>
            <c:numRef>
              <c:f>'Template O2k-Background high O2'!$L$30:$P$30</c:f>
              <c:numCache>
                <c:formatCode>0.00</c:formatCode>
                <c:ptCount val="5"/>
                <c:pt idx="0">
                  <c:v>3.2618999999999998</c:v>
                </c:pt>
                <c:pt idx="1">
                  <c:v>11.324</c:v>
                </c:pt>
                <c:pt idx="2">
                  <c:v>4.2767999999999997</c:v>
                </c:pt>
                <c:pt idx="3">
                  <c:v>-0.30790000000000001</c:v>
                </c:pt>
              </c:numCache>
            </c:numRef>
          </c:yVal>
        </c:ser>
        <c:axId val="73361280"/>
        <c:axId val="73375744"/>
      </c:scatterChart>
      <c:valAx>
        <c:axId val="73361280"/>
        <c:scaling>
          <c:orientation val="minMax"/>
          <c:max val="5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26"/>
              <c:y val="0.91641791044776122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375744"/>
        <c:crossesAt val="-5"/>
        <c:crossBetween val="midCat"/>
        <c:majorUnit val="100"/>
        <c:minorUnit val="50"/>
      </c:valAx>
      <c:valAx>
        <c:axId val="73375744"/>
        <c:scaling>
          <c:orientation val="minMax"/>
          <c:max val="15"/>
          <c:min val="-5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1194029850746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361280"/>
        <c:crossesAt val="0"/>
        <c:crossBetween val="midCat"/>
        <c:majorUnit val="2"/>
        <c:minorUnit val="1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0.19154955923960063"/>
          <c:y val="4.7477813598000504E-2"/>
          <c:w val="0.76338133167546718"/>
          <c:h val="0.78338392436700832"/>
        </c:manualLayout>
      </c:layout>
      <c:scatterChart>
        <c:scatterStyle val="lineMarker"/>
        <c:ser>
          <c:idx val="0"/>
          <c:order val="0"/>
          <c:tx>
            <c:strRef>
              <c:f>'Examle Chem+O2k-Backgr.'!$I$2</c:f>
              <c:strCache>
                <c:ptCount val="1"/>
                <c:pt idx="0">
                  <c:v>2005-04-10 EF-01.DLD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"/>
            <c:backward val="50"/>
            <c:dispEq val="1"/>
            <c:trendlineLbl>
              <c:layout>
                <c:manualLayout>
                  <c:xMode val="edge"/>
                  <c:yMode val="edge"/>
                  <c:x val="0.17464788732394365"/>
                  <c:y val="0.10787172011661808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'Examle Chem+O2k-Backgr.'!$L$7:$AE$7</c:f>
              <c:numCache>
                <c:formatCode>0.00</c:formatCode>
                <c:ptCount val="20"/>
                <c:pt idx="0">
                  <c:v>135.8295</c:v>
                </c:pt>
                <c:pt idx="1">
                  <c:v>124.002</c:v>
                </c:pt>
                <c:pt idx="2">
                  <c:v>113.4037</c:v>
                </c:pt>
                <c:pt idx="3">
                  <c:v>103.389</c:v>
                </c:pt>
                <c:pt idx="4">
                  <c:v>94.567099999999996</c:v>
                </c:pt>
                <c:pt idx="5">
                  <c:v>85.921800000000005</c:v>
                </c:pt>
                <c:pt idx="6">
                  <c:v>77.834699999999998</c:v>
                </c:pt>
                <c:pt idx="7">
                  <c:v>70.983900000000006</c:v>
                </c:pt>
                <c:pt idx="8">
                  <c:v>65.345399999999998</c:v>
                </c:pt>
                <c:pt idx="9">
                  <c:v>59.6389</c:v>
                </c:pt>
                <c:pt idx="10">
                  <c:v>53.048299999999998</c:v>
                </c:pt>
                <c:pt idx="11">
                  <c:v>47.785800000000002</c:v>
                </c:pt>
              </c:numCache>
            </c:numRef>
          </c:xVal>
          <c:yVal>
            <c:numRef>
              <c:f>'Examle Chem+O2k-Backgr.'!$L$8:$AE$8</c:f>
              <c:numCache>
                <c:formatCode>0.00</c:formatCode>
                <c:ptCount val="20"/>
                <c:pt idx="0">
                  <c:v>42.232700000000001</c:v>
                </c:pt>
                <c:pt idx="1">
                  <c:v>39.476700000000001</c:v>
                </c:pt>
                <c:pt idx="2">
                  <c:v>37.1175</c:v>
                </c:pt>
                <c:pt idx="3">
                  <c:v>35.206000000000003</c:v>
                </c:pt>
                <c:pt idx="4">
                  <c:v>33.414499999999997</c:v>
                </c:pt>
                <c:pt idx="5">
                  <c:v>31.364100000000001</c:v>
                </c:pt>
                <c:pt idx="6">
                  <c:v>29.197500000000002</c:v>
                </c:pt>
                <c:pt idx="7">
                  <c:v>27.623699999999999</c:v>
                </c:pt>
                <c:pt idx="8">
                  <c:v>25.9971</c:v>
                </c:pt>
                <c:pt idx="9" formatCode="General">
                  <c:v>24.511600000000001</c:v>
                </c:pt>
                <c:pt idx="10" formatCode="General">
                  <c:v>22.5749</c:v>
                </c:pt>
                <c:pt idx="11">
                  <c:v>21.095099999999999</c:v>
                </c:pt>
              </c:numCache>
            </c:numRef>
          </c:yVal>
        </c:ser>
        <c:dLbls>
          <c:showVal val="1"/>
          <c:showCatName val="1"/>
          <c:separator>
</c:separator>
        </c:dLbls>
        <c:axId val="126556800"/>
        <c:axId val="72808320"/>
      </c:scatterChart>
      <c:valAx>
        <c:axId val="126556800"/>
        <c:scaling>
          <c:orientation val="minMax"/>
          <c:max val="200"/>
          <c:min val="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de-AT" sz="875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7739085426"/>
              <c:y val="0.91691519272257138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08320"/>
        <c:crossesAt val="0"/>
        <c:crossBetween val="midCat"/>
        <c:majorUnit val="50"/>
        <c:minorUnit val="25"/>
      </c:valAx>
      <c:valAx>
        <c:axId val="72808320"/>
        <c:scaling>
          <c:orientation val="minMax"/>
          <c:max val="5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de-AT" sz="875" b="0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de-AT" sz="8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de-AT" sz="8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788732394366197E-2"/>
              <c:y val="0.16023770025779416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6556800"/>
        <c:crossesAt val="0"/>
        <c:crossBetween val="midCat"/>
        <c:majorUnit val="10"/>
        <c:minorUnit val="5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19</xdr:row>
      <xdr:rowOff>142875</xdr:rowOff>
    </xdr:to>
    <xdr:graphicFrame macro="">
      <xdr:nvGraphicFramePr>
        <xdr:cNvPr id="4270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aphicFrame macro="">
      <xdr:nvGraphicFramePr>
        <xdr:cNvPr id="4270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9525</xdr:rowOff>
    </xdr:from>
    <xdr:to>
      <xdr:col>8</xdr:col>
      <xdr:colOff>0</xdr:colOff>
      <xdr:row>19</xdr:row>
      <xdr:rowOff>142875</xdr:rowOff>
    </xdr:to>
    <xdr:graphicFrame macro="">
      <xdr:nvGraphicFramePr>
        <xdr:cNvPr id="4239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39</xdr:row>
      <xdr:rowOff>123825</xdr:rowOff>
    </xdr:to>
    <xdr:graphicFrame macro="">
      <xdr:nvGraphicFramePr>
        <xdr:cNvPr id="4239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6</xdr:row>
      <xdr:rowOff>0</xdr:rowOff>
    </xdr:from>
    <xdr:to>
      <xdr:col>7</xdr:col>
      <xdr:colOff>0</xdr:colOff>
      <xdr:row>17</xdr:row>
      <xdr:rowOff>152400</xdr:rowOff>
    </xdr:to>
    <xdr:pic>
      <xdr:nvPicPr>
        <xdr:cNvPr id="423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71550"/>
          <a:ext cx="540067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0</xdr:colOff>
      <xdr:row>37</xdr:row>
      <xdr:rowOff>152400</xdr:rowOff>
    </xdr:to>
    <xdr:pic>
      <xdr:nvPicPr>
        <xdr:cNvPr id="423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210050"/>
          <a:ext cx="540067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9525</xdr:rowOff>
    </xdr:from>
    <xdr:to>
      <xdr:col>8</xdr:col>
      <xdr:colOff>0</xdr:colOff>
      <xdr:row>19</xdr:row>
      <xdr:rowOff>142875</xdr:rowOff>
    </xdr:to>
    <xdr:graphicFrame macro="">
      <xdr:nvGraphicFramePr>
        <xdr:cNvPr id="2416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39</xdr:row>
      <xdr:rowOff>123825</xdr:rowOff>
    </xdr:to>
    <xdr:graphicFrame macro="">
      <xdr:nvGraphicFramePr>
        <xdr:cNvPr id="2416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9525</xdr:rowOff>
    </xdr:from>
    <xdr:to>
      <xdr:col>8</xdr:col>
      <xdr:colOff>0</xdr:colOff>
      <xdr:row>19</xdr:row>
      <xdr:rowOff>142875</xdr:rowOff>
    </xdr:to>
    <xdr:graphicFrame macro="">
      <xdr:nvGraphicFramePr>
        <xdr:cNvPr id="259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39</xdr:row>
      <xdr:rowOff>123825</xdr:rowOff>
    </xdr:to>
    <xdr:graphicFrame macro="">
      <xdr:nvGraphicFramePr>
        <xdr:cNvPr id="2591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9525</xdr:rowOff>
    </xdr:from>
    <xdr:to>
      <xdr:col>8</xdr:col>
      <xdr:colOff>0</xdr:colOff>
      <xdr:row>19</xdr:row>
      <xdr:rowOff>142875</xdr:rowOff>
    </xdr:to>
    <xdr:graphicFrame macro="">
      <xdr:nvGraphicFramePr>
        <xdr:cNvPr id="257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39</xdr:row>
      <xdr:rowOff>123825</xdr:rowOff>
    </xdr:to>
    <xdr:graphicFrame macro="">
      <xdr:nvGraphicFramePr>
        <xdr:cNvPr id="2570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6</xdr:row>
      <xdr:rowOff>0</xdr:rowOff>
    </xdr:from>
    <xdr:to>
      <xdr:col>7</xdr:col>
      <xdr:colOff>0</xdr:colOff>
      <xdr:row>17</xdr:row>
      <xdr:rowOff>133350</xdr:rowOff>
    </xdr:to>
    <xdr:pic>
      <xdr:nvPicPr>
        <xdr:cNvPr id="2570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71550"/>
          <a:ext cx="5400675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0</xdr:colOff>
      <xdr:row>37</xdr:row>
      <xdr:rowOff>133350</xdr:rowOff>
    </xdr:to>
    <xdr:pic>
      <xdr:nvPicPr>
        <xdr:cNvPr id="25708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210050"/>
          <a:ext cx="5400675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9525</xdr:rowOff>
    </xdr:from>
    <xdr:to>
      <xdr:col>8</xdr:col>
      <xdr:colOff>0</xdr:colOff>
      <xdr:row>19</xdr:row>
      <xdr:rowOff>142875</xdr:rowOff>
    </xdr:to>
    <xdr:graphicFrame macro="">
      <xdr:nvGraphicFramePr>
        <xdr:cNvPr id="354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39</xdr:row>
      <xdr:rowOff>123825</xdr:rowOff>
    </xdr:to>
    <xdr:graphicFrame macro="">
      <xdr:nvGraphicFramePr>
        <xdr:cNvPr id="354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roboros.at/index.php?experimental" TargetMode="External"/><Relationship Id="rId1" Type="http://schemas.openxmlformats.org/officeDocument/2006/relationships/hyperlink" Target="http://www.oroboros.at/index.php?datlabdemofiles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roboros.at/index.php?experimental" TargetMode="External"/><Relationship Id="rId1" Type="http://schemas.openxmlformats.org/officeDocument/2006/relationships/hyperlink" Target="http://www.oroboros.at/index.php?datlabdemofiles" TargetMode="Externa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="75" zoomScaleNormal="75" workbookViewId="0">
      <selection activeCell="A27" sqref="A27"/>
    </sheetView>
  </sheetViews>
  <sheetFormatPr baseColWidth="10" defaultRowHeight="12.75"/>
  <cols>
    <col min="1" max="1" width="50.7109375" customWidth="1"/>
    <col min="2" max="2" width="6.7109375" customWidth="1"/>
    <col min="3" max="3" width="22.7109375" customWidth="1"/>
    <col min="4" max="4" width="12.7109375" customWidth="1"/>
    <col min="5" max="8" width="8.7109375" customWidth="1"/>
    <col min="9" max="28" width="10.7109375" customWidth="1"/>
  </cols>
  <sheetData>
    <row r="1" spans="1:8" s="44" customFormat="1" ht="12.75" customHeight="1">
      <c r="A1" s="36"/>
      <c r="B1" s="45"/>
      <c r="C1" s="149"/>
      <c r="D1" s="105" t="s">
        <v>26</v>
      </c>
      <c r="E1" s="44" t="s">
        <v>27</v>
      </c>
    </row>
    <row r="2" spans="1:8" ht="12.75" customHeight="1" thickBot="1">
      <c r="A2" s="6"/>
      <c r="B2" s="79" t="s">
        <v>220</v>
      </c>
      <c r="C2" s="150"/>
      <c r="D2" s="4">
        <v>-2</v>
      </c>
      <c r="E2" s="4">
        <v>2.5000000000000001E-2</v>
      </c>
      <c r="F2" s="4"/>
      <c r="G2" s="4"/>
      <c r="H2" s="4"/>
    </row>
    <row r="3" spans="1:8" ht="12.75" customHeight="1">
      <c r="A3" s="5"/>
      <c r="B3" s="5"/>
      <c r="C3" s="39"/>
      <c r="D3" s="31" t="s">
        <v>91</v>
      </c>
      <c r="E3" s="32" t="s">
        <v>165</v>
      </c>
      <c r="F3" s="31" t="s">
        <v>166</v>
      </c>
      <c r="G3" s="31" t="s">
        <v>167</v>
      </c>
      <c r="H3" s="31" t="s">
        <v>168</v>
      </c>
    </row>
    <row r="4" spans="1:8" ht="12.75" customHeight="1">
      <c r="A4" s="6"/>
      <c r="B4" s="6"/>
      <c r="C4" s="151"/>
      <c r="D4" s="1"/>
      <c r="E4" s="7"/>
      <c r="F4" s="7"/>
      <c r="G4" s="7"/>
      <c r="H4" s="7"/>
    </row>
    <row r="5" spans="1:8" ht="12.75" customHeight="1">
      <c r="A5" s="6"/>
      <c r="B5" s="6"/>
      <c r="C5" s="151"/>
      <c r="D5" s="7"/>
      <c r="E5" s="7"/>
      <c r="F5" s="7"/>
      <c r="G5" s="7"/>
      <c r="H5" s="7"/>
    </row>
    <row r="6" spans="1:8" ht="12.75" customHeight="1">
      <c r="A6" s="6"/>
      <c r="B6" s="4"/>
      <c r="C6" s="152"/>
      <c r="D6" s="8"/>
      <c r="E6" s="9"/>
      <c r="F6" s="9"/>
      <c r="G6" s="9"/>
      <c r="H6" s="9"/>
    </row>
    <row r="7" spans="1:8" ht="12.75" customHeight="1">
      <c r="A7" s="84"/>
      <c r="B7" s="10"/>
      <c r="C7" s="153" t="s">
        <v>221</v>
      </c>
      <c r="D7" s="11" t="s">
        <v>96</v>
      </c>
      <c r="E7" s="12">
        <v>200</v>
      </c>
      <c r="F7" s="12">
        <v>100</v>
      </c>
      <c r="G7" s="12">
        <v>50</v>
      </c>
      <c r="H7" s="12">
        <v>10</v>
      </c>
    </row>
    <row r="8" spans="1:8" ht="12.75" customHeight="1">
      <c r="A8" s="84"/>
      <c r="B8" s="97" t="s">
        <v>97</v>
      </c>
      <c r="C8" s="154" t="s">
        <v>222</v>
      </c>
      <c r="D8" s="13" t="s">
        <v>99</v>
      </c>
      <c r="E8" s="14">
        <f>$D$2+$E$2*E7</f>
        <v>3</v>
      </c>
      <c r="F8" s="14">
        <f>$D$2+$E$2*F7</f>
        <v>0.5</v>
      </c>
      <c r="G8" s="14">
        <f>$D$2+$E$2*G7</f>
        <v>-0.75</v>
      </c>
      <c r="H8" s="14">
        <f>$D$2+$E$2*H7</f>
        <v>-1.75</v>
      </c>
    </row>
    <row r="9" spans="1:8" s="24" customFormat="1" ht="12.75" customHeight="1">
      <c r="A9"/>
      <c r="B9"/>
      <c r="C9" s="155"/>
      <c r="D9" s="80"/>
      <c r="E9" s="81"/>
      <c r="F9" s="81"/>
      <c r="G9" s="81"/>
      <c r="H9" s="81"/>
    </row>
    <row r="10" spans="1:8" s="24" customFormat="1" ht="12.75" customHeight="1">
      <c r="A10"/>
      <c r="B10"/>
      <c r="C10" s="155"/>
      <c r="D10" s="80"/>
      <c r="E10" s="81"/>
      <c r="F10" s="81"/>
      <c r="G10" s="81"/>
      <c r="H10" s="81"/>
    </row>
    <row r="11" spans="1:8" ht="12.75" customHeight="1">
      <c r="A11" s="6"/>
      <c r="B11" s="6"/>
      <c r="C11" s="156"/>
      <c r="D11" s="6"/>
      <c r="E11" s="15"/>
      <c r="F11" s="15"/>
      <c r="G11" s="15"/>
      <c r="H11" s="15"/>
    </row>
    <row r="12" spans="1:8" ht="12.75" customHeight="1">
      <c r="A12" s="6"/>
      <c r="B12" s="6"/>
      <c r="C12" s="156"/>
      <c r="D12" s="6"/>
      <c r="E12" s="15"/>
      <c r="F12" s="15"/>
      <c r="G12" s="15"/>
      <c r="H12" s="15"/>
    </row>
    <row r="13" spans="1:8" ht="12.75" customHeight="1">
      <c r="A13" s="6"/>
      <c r="B13" s="4"/>
      <c r="C13" s="150"/>
      <c r="D13" s="16"/>
      <c r="E13" s="17"/>
      <c r="F13" s="17"/>
      <c r="G13" s="17"/>
      <c r="H13" s="17"/>
    </row>
    <row r="14" spans="1:8" ht="12.75" customHeight="1">
      <c r="A14" s="6"/>
      <c r="B14" s="42"/>
      <c r="C14" s="157"/>
      <c r="D14" s="82"/>
      <c r="E14" s="83"/>
      <c r="F14" s="83"/>
      <c r="G14" s="83"/>
      <c r="H14" s="83"/>
    </row>
    <row r="15" spans="1:8" ht="12.75" customHeight="1">
      <c r="A15" s="6"/>
      <c r="B15" s="42"/>
      <c r="C15" s="157"/>
      <c r="D15" s="82"/>
      <c r="E15" s="83"/>
      <c r="F15" s="83"/>
      <c r="G15" s="83"/>
      <c r="H15" s="83"/>
    </row>
    <row r="16" spans="1:8" ht="12.75" customHeight="1">
      <c r="A16" s="6"/>
      <c r="B16" s="42"/>
      <c r="C16" s="157"/>
      <c r="D16" s="82"/>
      <c r="E16" s="83"/>
      <c r="F16" s="83"/>
      <c r="G16" s="83"/>
      <c r="H16" s="83"/>
    </row>
    <row r="17" spans="1:8" ht="12.75" customHeight="1">
      <c r="A17" s="6"/>
      <c r="B17" s="42"/>
      <c r="C17" s="157"/>
      <c r="D17" s="82"/>
      <c r="E17" s="83"/>
      <c r="F17" s="83"/>
      <c r="G17" s="83"/>
      <c r="H17" s="83"/>
    </row>
    <row r="18" spans="1:8" ht="12.75" customHeight="1">
      <c r="A18" s="6"/>
      <c r="B18" s="42"/>
      <c r="C18" s="157"/>
      <c r="D18" s="82"/>
      <c r="E18" s="83"/>
      <c r="F18" s="83"/>
      <c r="G18" s="83"/>
      <c r="H18" s="83"/>
    </row>
    <row r="19" spans="1:8" s="37" customFormat="1" ht="12.75" customHeight="1">
      <c r="A19" s="6"/>
      <c r="B19" s="42"/>
      <c r="C19" s="157"/>
      <c r="D19" s="82"/>
      <c r="E19" s="83"/>
      <c r="F19" s="83"/>
      <c r="G19" s="83"/>
      <c r="H19" s="83"/>
    </row>
    <row r="20" spans="1:8" s="22" customFormat="1" ht="12.75" customHeight="1">
      <c r="A20" s="4"/>
      <c r="B20" s="4"/>
      <c r="C20" s="150"/>
      <c r="D20" s="16"/>
      <c r="E20" s="17"/>
      <c r="F20" s="17"/>
      <c r="G20" s="17"/>
      <c r="H20" s="17"/>
    </row>
    <row r="21" spans="1:8">
      <c r="A21" s="148" t="s">
        <v>223</v>
      </c>
    </row>
  </sheetData>
  <phoneticPr fontId="1" type="noConversion"/>
  <pageMargins left="0.78740157480314965" right="0.78740157480314965" top="0.78740157480314965" bottom="0.47244094488188981" header="0.39370078740157483" footer="0.31496062992125984"/>
  <pageSetup paperSize="9" orientation="landscape" r:id="rId1"/>
  <headerFooter alignWithMargins="0">
    <oddHeader>&amp;L&amp;F; &amp;A&amp;C&amp;P / &amp;N&amp;R&amp;G</oddHeader>
    <oddFooter>&amp;L
&amp;D&amp;R
www.oroboros.at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85"/>
  <sheetViews>
    <sheetView showGridLines="0" zoomScale="75" zoomScaleNormal="75" workbookViewId="0">
      <selection activeCell="A41" sqref="A41"/>
    </sheetView>
  </sheetViews>
  <sheetFormatPr baseColWidth="10" defaultRowHeight="12.75"/>
  <cols>
    <col min="1" max="1" width="12.7109375" style="48" customWidth="1"/>
    <col min="2" max="2" width="8.7109375" style="48" customWidth="1"/>
    <col min="3" max="6" width="9.7109375" style="48" customWidth="1"/>
    <col min="7" max="7" width="20.7109375" style="48" customWidth="1"/>
    <col min="8" max="8" width="50.7109375" customWidth="1"/>
    <col min="9" max="9" width="6.7109375" customWidth="1"/>
    <col min="10" max="10" width="22.7109375" customWidth="1"/>
    <col min="11" max="11" width="12.7109375" customWidth="1"/>
    <col min="12" max="31" width="8.7109375" customWidth="1"/>
    <col min="32" max="78" width="10.7109375" customWidth="1"/>
  </cols>
  <sheetData>
    <row r="1" spans="1:51" s="44" customFormat="1" ht="12.75" customHeight="1">
      <c r="A1" s="46" t="s">
        <v>219</v>
      </c>
      <c r="B1" s="47"/>
      <c r="C1" s="47"/>
      <c r="D1" s="47"/>
      <c r="E1" s="47"/>
      <c r="F1" s="47"/>
      <c r="G1" s="47"/>
      <c r="H1" s="36"/>
      <c r="I1" s="45"/>
      <c r="J1" s="149"/>
      <c r="K1" s="105" t="s">
        <v>151</v>
      </c>
      <c r="L1" s="44" t="s">
        <v>7</v>
      </c>
      <c r="M1" s="44" t="s">
        <v>8</v>
      </c>
      <c r="N1" s="44" t="s">
        <v>9</v>
      </c>
      <c r="O1" s="44" t="s">
        <v>10</v>
      </c>
      <c r="P1" s="44" t="s">
        <v>11</v>
      </c>
      <c r="Q1" s="126" t="s">
        <v>169</v>
      </c>
      <c r="R1" s="127" t="s">
        <v>170</v>
      </c>
      <c r="S1" s="128" t="s">
        <v>171</v>
      </c>
      <c r="T1" s="128" t="s">
        <v>172</v>
      </c>
      <c r="U1" s="129" t="s">
        <v>173</v>
      </c>
      <c r="V1" s="130" t="s">
        <v>174</v>
      </c>
      <c r="W1" s="131" t="s">
        <v>175</v>
      </c>
      <c r="X1" s="132" t="s">
        <v>176</v>
      </c>
      <c r="Y1" s="130" t="s">
        <v>84</v>
      </c>
      <c r="Z1" s="133" t="s">
        <v>177</v>
      </c>
      <c r="AA1" s="134" t="s">
        <v>178</v>
      </c>
      <c r="AB1" s="135" t="s">
        <v>179</v>
      </c>
      <c r="AC1" s="136" t="s">
        <v>180</v>
      </c>
      <c r="AD1" s="132" t="s">
        <v>181</v>
      </c>
      <c r="AE1" s="134" t="s">
        <v>182</v>
      </c>
      <c r="AF1" s="135" t="s">
        <v>183</v>
      </c>
      <c r="AG1" s="136" t="s">
        <v>184</v>
      </c>
      <c r="AH1" s="132" t="s">
        <v>185</v>
      </c>
      <c r="AI1" s="133" t="s">
        <v>186</v>
      </c>
      <c r="AJ1" s="137" t="s">
        <v>187</v>
      </c>
      <c r="AK1" s="133" t="s">
        <v>188</v>
      </c>
      <c r="AL1" s="137" t="s">
        <v>189</v>
      </c>
      <c r="AM1" s="134" t="s">
        <v>190</v>
      </c>
      <c r="AN1" s="134" t="s">
        <v>191</v>
      </c>
      <c r="AO1" s="134" t="s">
        <v>192</v>
      </c>
      <c r="AP1" s="128" t="s">
        <v>193</v>
      </c>
      <c r="AQ1" s="134" t="s">
        <v>194</v>
      </c>
      <c r="AR1" s="137" t="s">
        <v>195</v>
      </c>
      <c r="AS1" s="134" t="s">
        <v>196</v>
      </c>
      <c r="AT1" s="137" t="s">
        <v>197</v>
      </c>
      <c r="AU1" s="134" t="s">
        <v>146</v>
      </c>
      <c r="AV1" s="133" t="s">
        <v>198</v>
      </c>
      <c r="AW1" s="134" t="s">
        <v>199</v>
      </c>
      <c r="AX1" s="134" t="s">
        <v>200</v>
      </c>
      <c r="AY1" s="138" t="s">
        <v>201</v>
      </c>
    </row>
    <row r="2" spans="1:51" ht="12.75" customHeight="1" thickBot="1">
      <c r="A2" s="49" t="s">
        <v>20</v>
      </c>
      <c r="B2" s="48" t="s">
        <v>25</v>
      </c>
      <c r="C2" s="48" t="s">
        <v>205</v>
      </c>
      <c r="D2" s="96" t="s">
        <v>84</v>
      </c>
      <c r="E2" s="50"/>
      <c r="F2" s="51"/>
      <c r="G2" s="125" t="s">
        <v>67</v>
      </c>
      <c r="H2" s="6"/>
      <c r="I2" s="79" t="s">
        <v>207</v>
      </c>
      <c r="J2" s="150"/>
      <c r="K2" s="4"/>
      <c r="L2" s="4"/>
      <c r="M2" s="4"/>
      <c r="N2" s="4"/>
      <c r="O2" s="4"/>
      <c r="P2" s="22"/>
      <c r="Q2" s="139"/>
      <c r="R2" s="140"/>
      <c r="S2" s="141" t="s">
        <v>213</v>
      </c>
      <c r="T2" s="141" t="s">
        <v>95</v>
      </c>
      <c r="U2" s="142">
        <v>4.3</v>
      </c>
      <c r="V2" s="143" t="s">
        <v>214</v>
      </c>
      <c r="W2" s="144">
        <v>4</v>
      </c>
      <c r="X2" s="145">
        <v>37.0002</v>
      </c>
      <c r="Y2" s="146" t="s">
        <v>68</v>
      </c>
      <c r="Z2" s="142">
        <v>0.92</v>
      </c>
      <c r="AA2" s="142">
        <v>180.97</v>
      </c>
      <c r="AB2" s="142" t="s">
        <v>215</v>
      </c>
      <c r="AC2" s="142">
        <v>9.7957999999999998</v>
      </c>
      <c r="AD2" s="142">
        <v>0.17</v>
      </c>
      <c r="AE2" s="142">
        <v>0</v>
      </c>
      <c r="AF2" s="142" t="s">
        <v>216</v>
      </c>
      <c r="AG2" s="142">
        <v>2.7799999999999998E-2</v>
      </c>
      <c r="AH2" s="142">
        <v>0.08</v>
      </c>
      <c r="AI2" s="142">
        <v>18.53</v>
      </c>
      <c r="AJ2" s="142">
        <v>2.7799999999999998E-2</v>
      </c>
      <c r="AK2" s="142">
        <v>7.6269999999999998</v>
      </c>
      <c r="AL2" s="142">
        <v>6.8999999999999999E-3</v>
      </c>
      <c r="AM2" s="142">
        <v>95.2</v>
      </c>
      <c r="AN2" s="142">
        <v>3.16</v>
      </c>
      <c r="AO2" s="142">
        <v>2.74</v>
      </c>
      <c r="AP2" s="146" t="s">
        <v>217</v>
      </c>
      <c r="AQ2" s="142">
        <v>-1.4906999999999999</v>
      </c>
      <c r="AR2" s="142">
        <v>2.3400000000000001E-2</v>
      </c>
      <c r="AS2" s="142">
        <v>-2.9813999999999998</v>
      </c>
      <c r="AT2" s="142">
        <v>4.6800000000000001E-2</v>
      </c>
      <c r="AU2" s="144">
        <v>2</v>
      </c>
      <c r="AV2" s="142">
        <v>18.626000000000001</v>
      </c>
      <c r="AW2" s="142">
        <v>9.7200000000000006</v>
      </c>
      <c r="AX2" s="142">
        <v>6.27</v>
      </c>
      <c r="AY2" s="142"/>
    </row>
    <row r="3" spans="1:51" ht="12.75" customHeight="1">
      <c r="A3" s="48" t="str">
        <f>I2</f>
        <v>2003-04-17 AB-01_Calib.DLD</v>
      </c>
      <c r="B3" s="162" t="str">
        <f>J8</f>
        <v>O2 Slope uncorr. (A)</v>
      </c>
      <c r="C3" s="50" t="s">
        <v>206</v>
      </c>
      <c r="D3" s="48" t="s">
        <v>68</v>
      </c>
      <c r="F3" s="51"/>
      <c r="G3" s="48" t="s">
        <v>211</v>
      </c>
      <c r="H3" s="5"/>
      <c r="I3" s="5"/>
      <c r="J3" s="39" t="s">
        <v>90</v>
      </c>
      <c r="K3" s="31" t="s">
        <v>91</v>
      </c>
      <c r="L3" s="32" t="s">
        <v>165</v>
      </c>
      <c r="M3" s="31" t="s">
        <v>166</v>
      </c>
      <c r="N3" s="31" t="s">
        <v>167</v>
      </c>
      <c r="O3" s="31" t="s">
        <v>168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1"/>
      <c r="AA3" s="31"/>
      <c r="AB3" s="31"/>
      <c r="AC3" s="31"/>
      <c r="AD3" s="31"/>
      <c r="AE3" s="31"/>
      <c r="AF3" s="39"/>
      <c r="AG3" s="39"/>
      <c r="AH3" s="39"/>
      <c r="AI3" s="31"/>
      <c r="AJ3" s="31"/>
      <c r="AK3" s="31"/>
      <c r="AL3" s="31"/>
      <c r="AM3" s="31"/>
      <c r="AN3" s="31"/>
      <c r="AO3" s="39"/>
      <c r="AP3" s="39"/>
      <c r="AQ3" s="39"/>
      <c r="AR3" s="31"/>
      <c r="AS3" s="31"/>
      <c r="AT3" s="31"/>
      <c r="AU3" s="31"/>
      <c r="AV3" s="31"/>
      <c r="AW3" s="31"/>
      <c r="AX3" s="31"/>
    </row>
    <row r="4" spans="1:51" ht="12.75" customHeight="1">
      <c r="A4" s="76" t="s">
        <v>23</v>
      </c>
      <c r="B4" s="63"/>
      <c r="C4" s="64"/>
      <c r="D4" s="64"/>
      <c r="E4" s="64"/>
      <c r="F4" s="64"/>
      <c r="G4" s="64"/>
      <c r="H4" s="6"/>
      <c r="I4" s="6"/>
      <c r="J4" s="151" t="s">
        <v>92</v>
      </c>
      <c r="K4" s="1"/>
      <c r="L4" s="7">
        <v>2.0358796296296295E-2</v>
      </c>
      <c r="M4" s="7">
        <v>4.0300925925925928E-2</v>
      </c>
      <c r="N4" s="7">
        <v>5.4594907407407411E-2</v>
      </c>
      <c r="O4" s="7">
        <v>6.9317129629629631E-2</v>
      </c>
      <c r="P4" s="7"/>
      <c r="Q4" s="7"/>
      <c r="R4" s="7"/>
      <c r="S4" s="7"/>
      <c r="T4" s="7"/>
      <c r="U4" s="7"/>
      <c r="V4" s="7"/>
      <c r="W4" s="7"/>
      <c r="X4" s="7"/>
      <c r="Y4" s="7"/>
      <c r="Z4" s="1"/>
      <c r="AA4" s="1"/>
      <c r="AB4" s="1"/>
      <c r="AC4" s="1"/>
      <c r="AD4" s="1"/>
      <c r="AE4" s="1"/>
      <c r="AF4" s="7"/>
      <c r="AG4" s="7"/>
      <c r="AH4" s="7"/>
      <c r="AI4" s="1"/>
      <c r="AJ4" s="1"/>
      <c r="AK4" s="1"/>
      <c r="AL4" s="1"/>
      <c r="AM4" s="1"/>
      <c r="AN4" s="1"/>
      <c r="AO4" s="7"/>
      <c r="AP4" s="7"/>
      <c r="AQ4" s="7"/>
      <c r="AR4" s="1"/>
      <c r="AS4" s="1"/>
      <c r="AT4" s="1"/>
      <c r="AU4" s="1"/>
      <c r="AV4" s="1"/>
      <c r="AW4" s="1"/>
      <c r="AX4" s="1"/>
    </row>
    <row r="5" spans="1:51" ht="12.75" customHeight="1">
      <c r="B5" s="55" t="s">
        <v>56</v>
      </c>
      <c r="C5" s="68"/>
      <c r="D5" s="68"/>
      <c r="E5" s="69"/>
      <c r="F5" s="88"/>
      <c r="H5" s="6"/>
      <c r="I5" s="6"/>
      <c r="J5" s="151" t="s">
        <v>93</v>
      </c>
      <c r="K5" s="7"/>
      <c r="L5" s="7">
        <v>2.6585648148148146E-2</v>
      </c>
      <c r="M5" s="7">
        <v>4.189814814814815E-2</v>
      </c>
      <c r="N5" s="7">
        <v>5.7627314814814812E-2</v>
      </c>
      <c r="O5" s="7">
        <v>7.3194444444444437E-2</v>
      </c>
      <c r="P5" s="7"/>
      <c r="Q5" s="7"/>
      <c r="R5" s="7"/>
      <c r="S5" s="7"/>
      <c r="T5" s="7"/>
      <c r="U5" s="7"/>
      <c r="V5" s="7"/>
      <c r="W5" s="7"/>
      <c r="X5" s="7"/>
      <c r="Y5" s="7"/>
      <c r="Z5" s="1"/>
      <c r="AA5" s="1"/>
      <c r="AB5" s="1"/>
      <c r="AC5" s="1"/>
      <c r="AD5" s="1"/>
      <c r="AE5" s="1"/>
      <c r="AF5" s="7"/>
      <c r="AG5" s="7"/>
      <c r="AH5" s="7"/>
      <c r="AI5" s="1"/>
      <c r="AJ5" s="1"/>
      <c r="AK5" s="1"/>
      <c r="AL5" s="1"/>
      <c r="AM5" s="1"/>
      <c r="AN5" s="1"/>
      <c r="AO5" s="7"/>
      <c r="AP5" s="7"/>
      <c r="AQ5" s="7"/>
      <c r="AR5" s="1"/>
      <c r="AS5" s="1"/>
      <c r="AT5" s="1"/>
      <c r="AU5" s="1"/>
      <c r="AV5" s="1"/>
      <c r="AW5" s="1"/>
      <c r="AX5" s="1"/>
    </row>
    <row r="6" spans="1:51" ht="12.75" customHeight="1">
      <c r="B6" s="55" t="s">
        <v>28</v>
      </c>
      <c r="C6" s="67"/>
      <c r="D6" s="68"/>
      <c r="E6" s="69"/>
      <c r="F6" s="70"/>
      <c r="H6" s="6"/>
      <c r="I6" s="4"/>
      <c r="J6" s="152" t="s">
        <v>94</v>
      </c>
      <c r="K6" s="8"/>
      <c r="L6" s="9">
        <v>269</v>
      </c>
      <c r="M6" s="9">
        <v>69</v>
      </c>
      <c r="N6" s="9">
        <v>131</v>
      </c>
      <c r="O6" s="9">
        <v>167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1" ht="12.75" customHeight="1">
      <c r="A7" s="60" t="s">
        <v>150</v>
      </c>
      <c r="H7" s="84"/>
      <c r="I7" s="10"/>
      <c r="J7" s="153" t="s">
        <v>95</v>
      </c>
      <c r="K7" s="11" t="s">
        <v>96</v>
      </c>
      <c r="L7" s="12">
        <v>179.0736</v>
      </c>
      <c r="M7" s="12">
        <v>72.297799999999995</v>
      </c>
      <c r="N7" s="12">
        <v>37.016100000000002</v>
      </c>
      <c r="O7" s="12">
        <v>16.967600000000001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34"/>
      <c r="AC7" s="34"/>
      <c r="AD7" s="34"/>
      <c r="AE7" s="34"/>
      <c r="AF7" s="12"/>
      <c r="AG7" s="12"/>
      <c r="AH7" s="12"/>
      <c r="AI7" s="12"/>
      <c r="AJ7" s="12"/>
      <c r="AK7" s="34"/>
      <c r="AL7" s="34"/>
      <c r="AM7" s="34"/>
      <c r="AN7" s="34"/>
      <c r="AO7" s="12"/>
      <c r="AP7" s="12"/>
      <c r="AQ7" s="12"/>
      <c r="AR7" s="12"/>
      <c r="AS7" s="12"/>
      <c r="AT7" s="34"/>
      <c r="AU7" s="34"/>
      <c r="AV7" s="34"/>
      <c r="AW7" s="34"/>
      <c r="AX7" s="34"/>
    </row>
    <row r="8" spans="1:51" ht="12.75" customHeight="1">
      <c r="B8" s="52"/>
      <c r="C8" s="52"/>
      <c r="D8" s="52"/>
      <c r="E8" s="52"/>
      <c r="F8" s="52"/>
      <c r="G8" s="52"/>
      <c r="H8" s="84"/>
      <c r="I8" s="97" t="s">
        <v>97</v>
      </c>
      <c r="J8" s="154" t="s">
        <v>98</v>
      </c>
      <c r="K8" s="13" t="s">
        <v>99</v>
      </c>
      <c r="L8" s="14">
        <v>2.7686999999999999</v>
      </c>
      <c r="M8" s="14">
        <v>2.9999999999999997E-4</v>
      </c>
      <c r="N8" s="14">
        <v>-0.66369999999999996</v>
      </c>
      <c r="O8" s="14">
        <v>-0.92910000000000004</v>
      </c>
      <c r="P8" s="14"/>
      <c r="Q8" s="40"/>
      <c r="R8" s="14"/>
      <c r="S8" s="14"/>
      <c r="T8" s="14"/>
      <c r="U8" s="14"/>
      <c r="V8" s="40"/>
      <c r="W8" s="14"/>
      <c r="X8" s="22"/>
      <c r="Y8" s="22"/>
      <c r="Z8" s="14"/>
      <c r="AA8" s="14"/>
      <c r="AB8" s="33"/>
      <c r="AC8" s="33"/>
      <c r="AD8" s="33"/>
      <c r="AE8" s="33"/>
      <c r="AF8" s="14"/>
      <c r="AG8" s="22"/>
      <c r="AH8" s="22"/>
      <c r="AI8" s="14"/>
      <c r="AJ8" s="14"/>
      <c r="AK8" s="33"/>
      <c r="AL8" s="33"/>
      <c r="AM8" s="33"/>
      <c r="AN8" s="33"/>
      <c r="AO8" s="14"/>
      <c r="AP8" s="22"/>
      <c r="AQ8" s="22"/>
      <c r="AR8" s="14"/>
      <c r="AS8" s="14"/>
      <c r="AT8" s="33"/>
      <c r="AU8" s="33"/>
      <c r="AV8" s="33"/>
      <c r="AW8" s="33"/>
      <c r="AX8" s="33"/>
    </row>
    <row r="9" spans="1:51" s="24" customFormat="1" ht="12.75" customHeight="1">
      <c r="A9" s="56"/>
      <c r="B9" s="56"/>
      <c r="C9" s="56"/>
      <c r="D9" s="56"/>
      <c r="E9" s="56"/>
      <c r="F9" s="56"/>
      <c r="G9" s="56"/>
      <c r="H9"/>
      <c r="I9"/>
      <c r="J9" s="155" t="s">
        <v>100</v>
      </c>
      <c r="K9" s="80" t="s">
        <v>96</v>
      </c>
      <c r="L9" s="81">
        <v>179.3057</v>
      </c>
      <c r="M9" s="81">
        <v>79.2697</v>
      </c>
      <c r="N9" s="81">
        <v>38.6646</v>
      </c>
      <c r="O9" s="81">
        <v>17.131799999999998</v>
      </c>
    </row>
    <row r="10" spans="1:51" s="24" customFormat="1" ht="12.75" customHeight="1">
      <c r="A10" s="56"/>
      <c r="B10" s="56"/>
      <c r="C10" s="56"/>
      <c r="D10" s="56"/>
      <c r="E10" s="56"/>
      <c r="F10" s="56"/>
      <c r="G10" s="56"/>
      <c r="H10"/>
      <c r="I10"/>
      <c r="J10" s="155" t="s">
        <v>101</v>
      </c>
      <c r="K10" s="80" t="s">
        <v>99</v>
      </c>
      <c r="L10" s="81">
        <v>2.5158</v>
      </c>
      <c r="M10" s="81">
        <v>0.48120000000000002</v>
      </c>
      <c r="N10" s="81">
        <v>-0.57950000000000002</v>
      </c>
      <c r="O10" s="81">
        <v>-0.88239999999999996</v>
      </c>
    </row>
    <row r="11" spans="1:51" ht="12.75" customHeight="1">
      <c r="H11" s="6"/>
      <c r="I11" s="6"/>
      <c r="J11" s="156" t="s">
        <v>208</v>
      </c>
      <c r="K11" s="6" t="s">
        <v>102</v>
      </c>
      <c r="L11" s="15">
        <v>37.0002</v>
      </c>
      <c r="M11" s="15">
        <v>37.000300000000003</v>
      </c>
      <c r="N11" s="15">
        <v>37.000300000000003</v>
      </c>
      <c r="O11" s="15">
        <v>37.0002</v>
      </c>
    </row>
    <row r="12" spans="1:51" ht="12.75" customHeight="1">
      <c r="H12" s="6"/>
      <c r="I12" s="6"/>
      <c r="J12" s="156" t="s">
        <v>209</v>
      </c>
      <c r="K12" s="6" t="s">
        <v>103</v>
      </c>
      <c r="L12" s="15">
        <v>95.2</v>
      </c>
      <c r="M12" s="15">
        <v>95.1</v>
      </c>
      <c r="N12" s="15">
        <v>95.1</v>
      </c>
      <c r="O12" s="15">
        <v>95.1</v>
      </c>
    </row>
    <row r="13" spans="1:51" ht="12.75" customHeight="1">
      <c r="H13" s="6"/>
      <c r="I13" s="4"/>
      <c r="J13" s="150" t="s">
        <v>210</v>
      </c>
      <c r="K13" s="16" t="s">
        <v>104</v>
      </c>
      <c r="L13" s="17">
        <v>-37.456899999999997</v>
      </c>
      <c r="M13" s="17">
        <v>-37.417700000000004</v>
      </c>
      <c r="N13" s="17">
        <v>-37.502800000000001</v>
      </c>
      <c r="O13" s="17">
        <v>-37.412799999999997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</row>
    <row r="14" spans="1:51" ht="12.75" customHeight="1">
      <c r="H14" s="6"/>
      <c r="I14" s="42"/>
      <c r="J14" s="157"/>
      <c r="K14" s="82"/>
      <c r="L14" s="83"/>
      <c r="M14" s="83"/>
      <c r="N14" s="83"/>
      <c r="O14" s="83"/>
      <c r="Q14" s="35"/>
      <c r="R14" s="36"/>
      <c r="S14" s="36"/>
      <c r="T14" s="36"/>
      <c r="U14" s="36"/>
      <c r="V14" s="35"/>
    </row>
    <row r="15" spans="1:51" ht="12.75" customHeight="1">
      <c r="H15" s="6"/>
      <c r="I15" s="42"/>
      <c r="J15" s="157"/>
      <c r="K15" s="82"/>
      <c r="L15" s="83"/>
      <c r="M15" s="83"/>
      <c r="N15" s="83"/>
      <c r="O15" s="83"/>
      <c r="Q15" s="37"/>
      <c r="R15" s="37"/>
      <c r="S15" s="37"/>
      <c r="T15" s="37"/>
      <c r="U15" s="37"/>
      <c r="V15" s="37"/>
    </row>
    <row r="16" spans="1:51" ht="12.75" customHeight="1">
      <c r="H16" s="6"/>
      <c r="I16" s="42"/>
      <c r="J16" s="157"/>
      <c r="K16" s="82"/>
      <c r="L16" s="83"/>
      <c r="M16" s="83"/>
      <c r="N16" s="83"/>
      <c r="O16" s="83"/>
    </row>
    <row r="17" spans="1:51" ht="12.75" customHeight="1">
      <c r="H17" s="6"/>
      <c r="I17" s="42"/>
      <c r="J17" s="157"/>
      <c r="K17" s="82"/>
      <c r="L17" s="83"/>
      <c r="M17" s="83"/>
      <c r="N17" s="83"/>
      <c r="O17" s="83"/>
    </row>
    <row r="18" spans="1:51" ht="12.75" customHeight="1">
      <c r="H18" s="6"/>
      <c r="I18" s="42"/>
      <c r="J18" s="157"/>
      <c r="K18" s="82"/>
      <c r="L18" s="83"/>
      <c r="M18" s="83"/>
      <c r="N18" s="83"/>
      <c r="O18" s="83"/>
    </row>
    <row r="19" spans="1:51" s="37" customFormat="1" ht="12.75" customHeight="1">
      <c r="A19" s="57" t="s">
        <v>44</v>
      </c>
      <c r="B19" s="53" t="s">
        <v>86</v>
      </c>
      <c r="C19" s="53"/>
      <c r="D19" s="53"/>
      <c r="E19" s="53"/>
      <c r="F19" s="53"/>
      <c r="G19" s="53"/>
      <c r="H19" s="6"/>
      <c r="I19" s="42"/>
      <c r="J19" s="157"/>
      <c r="K19" s="82"/>
      <c r="L19" s="83"/>
      <c r="M19" s="83"/>
      <c r="N19" s="83"/>
      <c r="O19" s="83"/>
    </row>
    <row r="20" spans="1:51" s="22" customFormat="1" ht="12.75" customHeight="1">
      <c r="A20" s="58"/>
      <c r="B20" s="58"/>
      <c r="C20" s="58"/>
      <c r="D20" s="58"/>
      <c r="E20" s="58"/>
      <c r="F20" s="58"/>
      <c r="G20" s="58"/>
      <c r="H20" s="4"/>
      <c r="I20" s="4"/>
      <c r="J20" s="150"/>
      <c r="K20" s="16"/>
      <c r="L20" s="17"/>
      <c r="M20" s="17"/>
      <c r="N20" s="17"/>
      <c r="O20" s="17"/>
    </row>
    <row r="21" spans="1:51" s="43" customFormat="1" ht="12.75" customHeight="1">
      <c r="A21" s="46" t="s">
        <v>219</v>
      </c>
      <c r="B21" s="87"/>
      <c r="C21" s="87"/>
      <c r="D21" s="87"/>
      <c r="E21" s="87"/>
      <c r="F21" s="87"/>
      <c r="G21" s="87"/>
      <c r="H21"/>
      <c r="I21" s="86"/>
      <c r="J21" s="158"/>
      <c r="K21" s="105" t="s">
        <v>151</v>
      </c>
      <c r="L21" s="62" t="s">
        <v>7</v>
      </c>
      <c r="M21" s="62" t="s">
        <v>8</v>
      </c>
      <c r="N21" s="62" t="s">
        <v>9</v>
      </c>
      <c r="O21" s="62" t="s">
        <v>10</v>
      </c>
      <c r="P21" s="62" t="s">
        <v>11</v>
      </c>
      <c r="Q21" s="126" t="s">
        <v>169</v>
      </c>
      <c r="R21" s="127" t="s">
        <v>170</v>
      </c>
      <c r="S21" s="128" t="s">
        <v>171</v>
      </c>
      <c r="T21" s="128" t="s">
        <v>172</v>
      </c>
      <c r="U21" s="129" t="s">
        <v>173</v>
      </c>
      <c r="V21" s="130" t="s">
        <v>174</v>
      </c>
      <c r="W21" s="131" t="s">
        <v>175</v>
      </c>
      <c r="X21" s="132" t="s">
        <v>176</v>
      </c>
      <c r="Y21" s="130" t="s">
        <v>84</v>
      </c>
      <c r="Z21" s="133" t="s">
        <v>177</v>
      </c>
      <c r="AA21" s="134" t="s">
        <v>178</v>
      </c>
      <c r="AB21" s="135" t="s">
        <v>179</v>
      </c>
      <c r="AC21" s="136" t="s">
        <v>180</v>
      </c>
      <c r="AD21" s="132" t="s">
        <v>181</v>
      </c>
      <c r="AE21" s="134" t="s">
        <v>182</v>
      </c>
      <c r="AF21" s="135" t="s">
        <v>183</v>
      </c>
      <c r="AG21" s="136" t="s">
        <v>184</v>
      </c>
      <c r="AH21" s="132" t="s">
        <v>185</v>
      </c>
      <c r="AI21" s="133" t="s">
        <v>186</v>
      </c>
      <c r="AJ21" s="137" t="s">
        <v>187</v>
      </c>
      <c r="AK21" s="133" t="s">
        <v>188</v>
      </c>
      <c r="AL21" s="137" t="s">
        <v>189</v>
      </c>
      <c r="AM21" s="134" t="s">
        <v>190</v>
      </c>
      <c r="AN21" s="134" t="s">
        <v>191</v>
      </c>
      <c r="AO21" s="134" t="s">
        <v>192</v>
      </c>
      <c r="AP21" s="128" t="s">
        <v>193</v>
      </c>
      <c r="AQ21" s="134" t="s">
        <v>194</v>
      </c>
      <c r="AR21" s="137" t="s">
        <v>195</v>
      </c>
      <c r="AS21" s="134" t="s">
        <v>196</v>
      </c>
      <c r="AT21" s="137" t="s">
        <v>197</v>
      </c>
      <c r="AU21" s="134" t="s">
        <v>146</v>
      </c>
      <c r="AV21" s="133" t="s">
        <v>198</v>
      </c>
      <c r="AW21" s="134" t="s">
        <v>199</v>
      </c>
      <c r="AX21" s="134" t="s">
        <v>200</v>
      </c>
      <c r="AY21" s="138" t="s">
        <v>201</v>
      </c>
    </row>
    <row r="22" spans="1:51" ht="12.75" customHeight="1" thickBot="1">
      <c r="A22" s="49" t="s">
        <v>20</v>
      </c>
      <c r="B22" s="48" t="s">
        <v>25</v>
      </c>
      <c r="C22" s="48" t="s">
        <v>205</v>
      </c>
      <c r="D22" s="96" t="s">
        <v>84</v>
      </c>
      <c r="E22" s="50"/>
      <c r="F22" s="51"/>
      <c r="G22" s="124" t="s">
        <v>67</v>
      </c>
      <c r="H22" s="6"/>
      <c r="I22" s="85" t="s">
        <v>207</v>
      </c>
      <c r="J22" s="150"/>
      <c r="K22" s="16"/>
      <c r="L22" s="4"/>
      <c r="M22" s="4"/>
      <c r="N22" s="4"/>
      <c r="O22" s="4"/>
      <c r="P22" s="22"/>
      <c r="Q22" s="147"/>
      <c r="R22" s="140"/>
      <c r="S22" s="141" t="s">
        <v>213</v>
      </c>
      <c r="T22" s="141" t="s">
        <v>100</v>
      </c>
      <c r="U22" s="142">
        <v>4.3</v>
      </c>
      <c r="V22" s="143" t="s">
        <v>218</v>
      </c>
      <c r="W22" s="144">
        <v>4</v>
      </c>
      <c r="X22" s="145">
        <v>37.000300000000003</v>
      </c>
      <c r="Y22" s="146" t="s">
        <v>68</v>
      </c>
      <c r="Z22" s="142">
        <v>0.92</v>
      </c>
      <c r="AA22" s="142">
        <v>180.97</v>
      </c>
      <c r="AB22" s="142" t="s">
        <v>215</v>
      </c>
      <c r="AC22" s="142">
        <v>8.7637</v>
      </c>
      <c r="AD22" s="142">
        <v>-0.14000000000000001</v>
      </c>
      <c r="AE22" s="142">
        <v>0</v>
      </c>
      <c r="AF22" s="142" t="s">
        <v>216</v>
      </c>
      <c r="AG22" s="142">
        <v>4.8599999999999997E-2</v>
      </c>
      <c r="AH22" s="142">
        <v>-0.53</v>
      </c>
      <c r="AI22" s="142">
        <v>20.76</v>
      </c>
      <c r="AJ22" s="142">
        <v>4.8599999999999997E-2</v>
      </c>
      <c r="AK22" s="142">
        <v>8.5489999999999995</v>
      </c>
      <c r="AL22" s="142">
        <v>1.21E-2</v>
      </c>
      <c r="AM22" s="142">
        <v>95.2</v>
      </c>
      <c r="AN22" s="142">
        <v>2.82</v>
      </c>
      <c r="AO22" s="142">
        <v>2.5299999999999998</v>
      </c>
      <c r="AP22" s="146" t="s">
        <v>217</v>
      </c>
      <c r="AQ22" s="142">
        <v>-1.3223</v>
      </c>
      <c r="AR22" s="142">
        <v>2.1299999999999999E-2</v>
      </c>
      <c r="AS22" s="142">
        <v>-2.6446000000000001</v>
      </c>
      <c r="AT22" s="142">
        <v>4.2599999999999999E-2</v>
      </c>
      <c r="AU22" s="144">
        <v>2</v>
      </c>
      <c r="AV22" s="142">
        <v>18.626000000000001</v>
      </c>
      <c r="AW22" s="142">
        <v>9.7200000000000006</v>
      </c>
      <c r="AX22" s="142">
        <v>6.28</v>
      </c>
      <c r="AY22" s="142"/>
    </row>
    <row r="23" spans="1:51" ht="12.75" customHeight="1">
      <c r="A23" s="48" t="str">
        <f>I22</f>
        <v>2003-04-17 AB-01_Calib.DLD</v>
      </c>
      <c r="B23" s="162" t="str">
        <f>J30</f>
        <v>O2 Slope uncorr. (B)</v>
      </c>
      <c r="C23" s="50" t="s">
        <v>206</v>
      </c>
      <c r="D23" s="48" t="s">
        <v>68</v>
      </c>
      <c r="F23" s="51"/>
      <c r="G23" s="48" t="s">
        <v>212</v>
      </c>
      <c r="H23" s="5"/>
      <c r="I23" s="5"/>
      <c r="J23" s="39" t="s">
        <v>90</v>
      </c>
      <c r="K23" s="32" t="s">
        <v>91</v>
      </c>
      <c r="L23" s="31" t="s">
        <v>165</v>
      </c>
      <c r="M23" s="31" t="s">
        <v>166</v>
      </c>
      <c r="N23" s="31" t="s">
        <v>167</v>
      </c>
      <c r="O23" s="31" t="s">
        <v>168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1"/>
      <c r="AA23" s="31"/>
      <c r="AB23" s="31"/>
      <c r="AC23" s="31"/>
      <c r="AD23" s="31"/>
      <c r="AE23" s="31"/>
      <c r="AF23" s="31"/>
      <c r="AG23" s="39"/>
      <c r="AH23" s="39"/>
      <c r="AI23" s="39"/>
      <c r="AJ23" s="31"/>
      <c r="AK23" s="31"/>
      <c r="AL23" s="31"/>
      <c r="AM23" s="31"/>
      <c r="AN23" s="31"/>
      <c r="AO23" s="31"/>
      <c r="AP23" s="31"/>
      <c r="AQ23" s="39"/>
      <c r="AR23" s="39"/>
      <c r="AS23" s="39"/>
      <c r="AT23" s="31"/>
      <c r="AU23" s="31"/>
      <c r="AV23" s="31"/>
      <c r="AW23" s="31"/>
      <c r="AX23" s="31"/>
    </row>
    <row r="24" spans="1:51" ht="12.75" customHeight="1">
      <c r="A24" s="77" t="s">
        <v>24</v>
      </c>
      <c r="B24" s="65"/>
      <c r="C24" s="66"/>
      <c r="D24" s="66"/>
      <c r="E24" s="66"/>
      <c r="F24" s="66"/>
      <c r="G24" s="66"/>
      <c r="H24" s="6"/>
      <c r="I24" s="6"/>
      <c r="J24" s="151" t="s">
        <v>92</v>
      </c>
      <c r="K24" s="1"/>
      <c r="L24" s="7">
        <v>1.9606481481481482E-2</v>
      </c>
      <c r="M24" s="7">
        <v>3.953703703703703E-2</v>
      </c>
      <c r="N24" s="7">
        <v>5.451388888888889E-2</v>
      </c>
      <c r="O24" s="7">
        <v>6.9317129629629631E-2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1" ht="12.75" customHeight="1">
      <c r="B25" s="55" t="s">
        <v>61</v>
      </c>
      <c r="C25" s="72"/>
      <c r="D25" s="72"/>
      <c r="E25" s="73"/>
      <c r="F25" s="89"/>
      <c r="H25" s="6"/>
      <c r="I25" s="6"/>
      <c r="J25" s="151" t="s">
        <v>93</v>
      </c>
      <c r="K25" s="1"/>
      <c r="L25" s="7">
        <v>2.5150462962962961E-2</v>
      </c>
      <c r="M25" s="7">
        <v>4.2152777777777782E-2</v>
      </c>
      <c r="N25" s="7">
        <v>5.7465277777777775E-2</v>
      </c>
      <c r="O25" s="7">
        <v>7.3194444444444437E-2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1" ht="12.75" customHeight="1">
      <c r="B26" s="55" t="s">
        <v>29</v>
      </c>
      <c r="C26" s="71"/>
      <c r="D26" s="72"/>
      <c r="E26" s="73"/>
      <c r="F26" s="74"/>
      <c r="H26" s="6"/>
      <c r="I26" s="4"/>
      <c r="J26" s="152" t="s">
        <v>94</v>
      </c>
      <c r="K26" s="9"/>
      <c r="L26" s="9">
        <v>240</v>
      </c>
      <c r="M26" s="9">
        <v>112</v>
      </c>
      <c r="N26" s="9">
        <v>127</v>
      </c>
      <c r="O26" s="9">
        <v>167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1" s="24" customFormat="1" ht="12.75" customHeight="1">
      <c r="A27" s="61" t="s">
        <v>150</v>
      </c>
      <c r="B27" s="56"/>
      <c r="C27" s="56"/>
      <c r="D27" s="56"/>
      <c r="E27" s="56"/>
      <c r="F27" s="56"/>
      <c r="G27" s="56"/>
      <c r="H27" s="3"/>
      <c r="I27" s="3"/>
      <c r="J27" s="159" t="s">
        <v>95</v>
      </c>
      <c r="K27" s="24" t="s">
        <v>96</v>
      </c>
      <c r="L27" s="25">
        <v>179.33709999999999</v>
      </c>
      <c r="M27" s="25">
        <v>72.297399999999996</v>
      </c>
      <c r="N27" s="25">
        <v>37.01</v>
      </c>
      <c r="O27" s="25">
        <v>16.967600000000001</v>
      </c>
    </row>
    <row r="28" spans="1:51" s="24" customFormat="1" ht="12.75" customHeight="1">
      <c r="B28" s="56"/>
      <c r="C28" s="56"/>
      <c r="D28" s="56"/>
      <c r="E28" s="56"/>
      <c r="F28" s="56"/>
      <c r="G28" s="56"/>
      <c r="H28" s="3"/>
      <c r="I28" s="3"/>
      <c r="J28" s="159" t="s">
        <v>98</v>
      </c>
      <c r="K28" s="24" t="s">
        <v>99</v>
      </c>
      <c r="L28" s="25">
        <v>2.6966000000000001</v>
      </c>
      <c r="M28" s="25">
        <v>-5.1299999999999998E-2</v>
      </c>
      <c r="N28" s="25">
        <v>-0.66779999999999995</v>
      </c>
      <c r="O28" s="25">
        <v>-0.92910000000000004</v>
      </c>
    </row>
    <row r="29" spans="1:51" ht="12.75" customHeight="1">
      <c r="H29" s="84"/>
      <c r="I29" s="10"/>
      <c r="J29" s="153" t="s">
        <v>100</v>
      </c>
      <c r="K29" s="10" t="s">
        <v>96</v>
      </c>
      <c r="L29" s="19">
        <v>179.5402</v>
      </c>
      <c r="M29" s="19">
        <v>79.282799999999995</v>
      </c>
      <c r="N29" s="19">
        <v>38.658799999999999</v>
      </c>
      <c r="O29" s="19">
        <v>17.131799999999998</v>
      </c>
      <c r="P29" s="19"/>
      <c r="Q29" s="19"/>
      <c r="R29" s="19"/>
      <c r="S29" s="19"/>
      <c r="T29" s="19"/>
      <c r="U29" s="19"/>
      <c r="V29" s="19"/>
      <c r="W29" s="19"/>
      <c r="X29" s="26"/>
      <c r="Y29" s="26"/>
      <c r="Z29" s="26"/>
      <c r="AA29" s="26"/>
      <c r="AB29" s="26"/>
      <c r="AC29" s="26"/>
      <c r="AD29" s="26"/>
      <c r="AE29" s="26"/>
      <c r="AF29" s="26"/>
      <c r="AG29" s="19"/>
      <c r="AH29" s="26"/>
      <c r="AI29" s="26"/>
      <c r="AJ29" s="26"/>
      <c r="AK29" s="26"/>
      <c r="AL29" s="26"/>
      <c r="AM29" s="26"/>
      <c r="AN29" s="26"/>
      <c r="AO29" s="26"/>
      <c r="AP29" s="26"/>
      <c r="AQ29" s="19"/>
      <c r="AR29" s="26"/>
      <c r="AS29" s="26"/>
      <c r="AT29" s="26"/>
      <c r="AU29" s="26"/>
      <c r="AV29" s="26"/>
      <c r="AW29" s="26"/>
      <c r="AX29" s="26"/>
    </row>
    <row r="30" spans="1:51" ht="12.75" customHeight="1">
      <c r="H30" s="84"/>
      <c r="I30" s="98" t="s">
        <v>97</v>
      </c>
      <c r="J30" s="154" t="s">
        <v>101</v>
      </c>
      <c r="K30" s="20" t="s">
        <v>99</v>
      </c>
      <c r="L30" s="21">
        <v>2.5106000000000002</v>
      </c>
      <c r="M30" s="21">
        <v>0.36299999999999999</v>
      </c>
      <c r="N30" s="21">
        <v>-0.58499999999999996</v>
      </c>
      <c r="O30" s="21">
        <v>-0.88239999999999996</v>
      </c>
      <c r="P30" s="21"/>
      <c r="Q30" s="21"/>
      <c r="R30" s="21"/>
      <c r="S30" s="21"/>
      <c r="T30" s="21"/>
      <c r="U30" s="21"/>
      <c r="V30" s="41"/>
      <c r="W30" s="21"/>
      <c r="X30" s="29"/>
      <c r="Y30" s="29"/>
      <c r="Z30" s="30"/>
      <c r="AA30" s="30"/>
      <c r="AB30" s="30"/>
      <c r="AC30" s="30"/>
      <c r="AD30" s="30"/>
      <c r="AE30" s="30"/>
      <c r="AF30" s="30"/>
      <c r="AG30" s="21"/>
      <c r="AH30" s="29"/>
      <c r="AI30" s="29"/>
      <c r="AJ30" s="30"/>
      <c r="AK30" s="30"/>
      <c r="AL30" s="30"/>
      <c r="AM30" s="30"/>
      <c r="AN30" s="30"/>
      <c r="AO30" s="30"/>
      <c r="AP30" s="30"/>
      <c r="AQ30" s="21"/>
      <c r="AR30" s="29"/>
      <c r="AS30" s="29"/>
      <c r="AT30" s="30"/>
      <c r="AU30" s="30"/>
      <c r="AV30" s="30"/>
      <c r="AW30" s="30"/>
      <c r="AX30" s="30"/>
    </row>
    <row r="31" spans="1:51" ht="12.75" customHeight="1">
      <c r="H31" s="3"/>
      <c r="I31" s="3"/>
      <c r="J31" s="160" t="s">
        <v>208</v>
      </c>
      <c r="K31" s="3" t="s">
        <v>102</v>
      </c>
      <c r="L31" s="18">
        <v>37.0002</v>
      </c>
      <c r="M31" s="18">
        <v>37.000300000000003</v>
      </c>
      <c r="N31" s="18">
        <v>37.000300000000003</v>
      </c>
      <c r="O31" s="18">
        <v>37.0002</v>
      </c>
    </row>
    <row r="32" spans="1:51" ht="12.75" customHeight="1">
      <c r="J32" s="158" t="s">
        <v>209</v>
      </c>
      <c r="K32" t="s">
        <v>103</v>
      </c>
      <c r="L32" s="2">
        <v>95.2</v>
      </c>
      <c r="M32" s="2">
        <v>95.1</v>
      </c>
      <c r="N32" s="2">
        <v>95.1</v>
      </c>
      <c r="O32" s="2">
        <v>95.1</v>
      </c>
    </row>
    <row r="33" spans="1:50" s="2" customFormat="1" ht="12.75" customHeight="1">
      <c r="A33" s="54"/>
      <c r="B33" s="54"/>
      <c r="C33" s="54"/>
      <c r="D33" s="54"/>
      <c r="E33" s="54"/>
      <c r="F33" s="54"/>
      <c r="G33" s="54"/>
      <c r="H33"/>
      <c r="I33" s="22"/>
      <c r="J33" s="161" t="s">
        <v>210</v>
      </c>
      <c r="K33" s="22" t="s">
        <v>104</v>
      </c>
      <c r="L33" s="23">
        <v>-37.458100000000002</v>
      </c>
      <c r="M33" s="23">
        <v>-37.463900000000002</v>
      </c>
      <c r="N33" s="23">
        <v>-37.496499999999997</v>
      </c>
      <c r="O33" s="23">
        <v>-37.412799999999997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12.75" customHeight="1">
      <c r="J34" s="158"/>
      <c r="V34" s="38"/>
    </row>
    <row r="35" spans="1:50" ht="12.75" customHeight="1">
      <c r="J35" s="158"/>
      <c r="V35" s="37"/>
    </row>
    <row r="36" spans="1:50" ht="12.75" customHeight="1">
      <c r="J36" s="158"/>
    </row>
    <row r="37" spans="1:50" ht="12.75" customHeight="1">
      <c r="J37" s="158"/>
    </row>
    <row r="38" spans="1:50" ht="12.75" customHeight="1">
      <c r="J38" s="158"/>
    </row>
    <row r="39" spans="1:50" s="37" customFormat="1" ht="12.75" customHeight="1">
      <c r="A39" s="57" t="s">
        <v>44</v>
      </c>
      <c r="B39" s="6" t="s">
        <v>86</v>
      </c>
      <c r="C39" s="53"/>
      <c r="D39" s="53"/>
      <c r="E39" s="53"/>
      <c r="F39" s="53"/>
      <c r="G39" s="53"/>
      <c r="H39"/>
      <c r="I39"/>
      <c r="J39" s="158"/>
      <c r="K39"/>
      <c r="L39"/>
      <c r="M39"/>
      <c r="N39"/>
      <c r="O39"/>
    </row>
    <row r="40" spans="1:50" s="22" customFormat="1" ht="12.75" customHeight="1">
      <c r="A40" s="58"/>
      <c r="B40" s="58"/>
      <c r="C40" s="58"/>
      <c r="D40" s="58"/>
      <c r="E40" s="58"/>
      <c r="F40" s="58"/>
      <c r="G40" s="58"/>
      <c r="J40" s="161"/>
    </row>
    <row r="41" spans="1:50" s="37" customFormat="1">
      <c r="A41" s="148" t="s">
        <v>223</v>
      </c>
      <c r="B41" s="53"/>
      <c r="C41" s="53"/>
      <c r="D41" s="53"/>
      <c r="E41" s="53"/>
      <c r="F41" s="53"/>
      <c r="G41" s="53"/>
      <c r="H41"/>
      <c r="I41"/>
      <c r="J41"/>
      <c r="K41"/>
      <c r="L41"/>
      <c r="M41"/>
      <c r="N41"/>
      <c r="O41"/>
    </row>
    <row r="42" spans="1:50"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50">
      <c r="A43" s="78" t="s">
        <v>70</v>
      </c>
    </row>
    <row r="45" spans="1:50">
      <c r="A45" s="48" t="s">
        <v>87</v>
      </c>
    </row>
    <row r="46" spans="1:50">
      <c r="B46" s="48" t="s">
        <v>30</v>
      </c>
    </row>
    <row r="47" spans="1:50">
      <c r="A47" s="48" t="s">
        <v>108</v>
      </c>
    </row>
    <row r="48" spans="1:50">
      <c r="B48" s="48" t="s">
        <v>53</v>
      </c>
    </row>
    <row r="49" spans="1:2">
      <c r="B49" s="48" t="s">
        <v>32</v>
      </c>
    </row>
    <row r="50" spans="1:2">
      <c r="A50" s="48" t="s">
        <v>105</v>
      </c>
    </row>
    <row r="51" spans="1:2">
      <c r="B51" s="48" t="s">
        <v>38</v>
      </c>
    </row>
    <row r="52" spans="1:2">
      <c r="B52" s="48" t="s">
        <v>71</v>
      </c>
    </row>
    <row r="53" spans="1:2">
      <c r="B53" s="48" t="s">
        <v>109</v>
      </c>
    </row>
    <row r="54" spans="1:2">
      <c r="A54" s="48" t="s">
        <v>106</v>
      </c>
    </row>
    <row r="55" spans="1:2">
      <c r="B55" s="48" t="s">
        <v>72</v>
      </c>
    </row>
    <row r="56" spans="1:2">
      <c r="B56" s="48" t="s">
        <v>110</v>
      </c>
    </row>
    <row r="57" spans="1:2">
      <c r="A57" s="48" t="s">
        <v>73</v>
      </c>
    </row>
    <row r="58" spans="1:2">
      <c r="B58" s="48" t="s">
        <v>41</v>
      </c>
    </row>
    <row r="59" spans="1:2">
      <c r="B59" s="48" t="s">
        <v>111</v>
      </c>
    </row>
    <row r="60" spans="1:2">
      <c r="B60" s="48" t="s">
        <v>42</v>
      </c>
    </row>
    <row r="61" spans="1:2">
      <c r="B61" s="48" t="s">
        <v>112</v>
      </c>
    </row>
    <row r="62" spans="1:2">
      <c r="B62" s="48" t="s">
        <v>43</v>
      </c>
    </row>
    <row r="63" spans="1:2">
      <c r="A63" s="48" t="s">
        <v>74</v>
      </c>
    </row>
    <row r="64" spans="1:2">
      <c r="A64" s="48" t="s">
        <v>75</v>
      </c>
    </row>
    <row r="65" spans="1:12">
      <c r="A65" s="48" t="s">
        <v>107</v>
      </c>
    </row>
    <row r="66" spans="1:12">
      <c r="A66" s="48" t="s">
        <v>76</v>
      </c>
    </row>
    <row r="67" spans="1:12">
      <c r="B67" s="48" t="s">
        <v>31</v>
      </c>
    </row>
    <row r="68" spans="1:12">
      <c r="B68" s="48" t="s">
        <v>33</v>
      </c>
    </row>
    <row r="69" spans="1:12">
      <c r="A69" s="94" t="s">
        <v>77</v>
      </c>
      <c r="B69" s="48" t="s">
        <v>36</v>
      </c>
    </row>
    <row r="70" spans="1:12">
      <c r="B70" s="75" t="s">
        <v>37</v>
      </c>
    </row>
    <row r="71" spans="1:12">
      <c r="B71" s="75"/>
    </row>
    <row r="72" spans="1:12">
      <c r="A72" s="59" t="s">
        <v>121</v>
      </c>
      <c r="L72" s="27"/>
    </row>
    <row r="73" spans="1:12">
      <c r="L73" s="27"/>
    </row>
    <row r="74" spans="1:12">
      <c r="A74" s="48" t="s">
        <v>113</v>
      </c>
    </row>
    <row r="75" spans="1:12">
      <c r="A75" s="48" t="s">
        <v>49</v>
      </c>
      <c r="L75" s="28"/>
    </row>
    <row r="76" spans="1:12">
      <c r="B76" s="48" t="s">
        <v>114</v>
      </c>
      <c r="L76" s="28"/>
    </row>
    <row r="77" spans="1:12">
      <c r="A77" s="48" t="s">
        <v>47</v>
      </c>
      <c r="B77" s="48" t="s">
        <v>48</v>
      </c>
      <c r="L77" s="28"/>
    </row>
    <row r="78" spans="1:12">
      <c r="B78" s="48" t="s">
        <v>50</v>
      </c>
      <c r="L78" s="28"/>
    </row>
    <row r="79" spans="1:12">
      <c r="B79" s="48" t="s">
        <v>51</v>
      </c>
      <c r="L79" s="28"/>
    </row>
    <row r="80" spans="1:12">
      <c r="A80" s="48" t="s">
        <v>203</v>
      </c>
      <c r="L80" s="28"/>
    </row>
    <row r="81" spans="2:12">
      <c r="L81" s="28"/>
    </row>
    <row r="85" spans="2:12">
      <c r="B85" s="75"/>
    </row>
  </sheetData>
  <phoneticPr fontId="1" type="noConversion"/>
  <pageMargins left="0.78740157480314965" right="0.78740157480314965" top="0.78740157480314965" bottom="0.47244094488188981" header="0.39370078740157483" footer="0.31496062992125984"/>
  <pageSetup paperSize="9" orientation="landscape" r:id="rId1"/>
  <headerFooter alignWithMargins="0">
    <oddHeader>&amp;L&amp;F; &amp;A&amp;C&amp;P / &amp;N&amp;R&amp;G</oddHeader>
    <oddFooter>&amp;L
&amp;D&amp;R
www.oroboros.at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AY85"/>
  <sheetViews>
    <sheetView showGridLines="0" tabSelected="1" zoomScale="75" zoomScaleNormal="75" workbookViewId="0">
      <selection activeCell="E24" sqref="E24"/>
    </sheetView>
  </sheetViews>
  <sheetFormatPr baseColWidth="10" defaultRowHeight="12.75"/>
  <cols>
    <col min="1" max="1" width="12.7109375" style="48" customWidth="1"/>
    <col min="2" max="2" width="8.7109375" style="48" customWidth="1"/>
    <col min="3" max="6" width="9.7109375" style="48" customWidth="1"/>
    <col min="7" max="7" width="20.7109375" style="48" customWidth="1"/>
    <col min="8" max="8" width="50.7109375" customWidth="1"/>
    <col min="9" max="9" width="6.7109375" customWidth="1"/>
    <col min="10" max="10" width="22.7109375" customWidth="1"/>
    <col min="11" max="11" width="12.7109375" customWidth="1"/>
    <col min="12" max="31" width="8.7109375" customWidth="1"/>
    <col min="32" max="78" width="10.7109375" customWidth="1"/>
  </cols>
  <sheetData>
    <row r="1" spans="1:51" s="44" customFormat="1" ht="12.75" customHeight="1">
      <c r="A1" s="46" t="s">
        <v>204</v>
      </c>
      <c r="B1" s="47"/>
      <c r="C1" s="47"/>
      <c r="D1" s="47"/>
      <c r="E1" s="47"/>
      <c r="F1" s="47"/>
      <c r="G1" s="47"/>
      <c r="H1" s="36"/>
      <c r="I1" s="45"/>
      <c r="J1" s="149"/>
      <c r="K1" s="105" t="s">
        <v>151</v>
      </c>
      <c r="L1" s="44" t="s">
        <v>7</v>
      </c>
      <c r="M1" s="44" t="s">
        <v>8</v>
      </c>
      <c r="N1" s="44" t="s">
        <v>9</v>
      </c>
      <c r="O1" s="44" t="s">
        <v>10</v>
      </c>
      <c r="P1" s="44" t="s">
        <v>11</v>
      </c>
      <c r="Q1" s="126" t="s">
        <v>169</v>
      </c>
      <c r="R1" s="127" t="s">
        <v>170</v>
      </c>
      <c r="S1" s="128" t="s">
        <v>171</v>
      </c>
      <c r="T1" s="128" t="s">
        <v>172</v>
      </c>
      <c r="U1" s="129" t="s">
        <v>173</v>
      </c>
      <c r="V1" s="130" t="s">
        <v>174</v>
      </c>
      <c r="W1" s="131" t="s">
        <v>175</v>
      </c>
      <c r="X1" s="132" t="s">
        <v>176</v>
      </c>
      <c r="Y1" s="130" t="s">
        <v>84</v>
      </c>
      <c r="Z1" s="133" t="s">
        <v>177</v>
      </c>
      <c r="AA1" s="134" t="s">
        <v>178</v>
      </c>
      <c r="AB1" s="135" t="s">
        <v>179</v>
      </c>
      <c r="AC1" s="136" t="s">
        <v>180</v>
      </c>
      <c r="AD1" s="132" t="s">
        <v>181</v>
      </c>
      <c r="AE1" s="134" t="s">
        <v>182</v>
      </c>
      <c r="AF1" s="135" t="s">
        <v>183</v>
      </c>
      <c r="AG1" s="136" t="s">
        <v>184</v>
      </c>
      <c r="AH1" s="132" t="s">
        <v>185</v>
      </c>
      <c r="AI1" s="133" t="s">
        <v>186</v>
      </c>
      <c r="AJ1" s="137" t="s">
        <v>187</v>
      </c>
      <c r="AK1" s="133" t="s">
        <v>188</v>
      </c>
      <c r="AL1" s="137" t="s">
        <v>189</v>
      </c>
      <c r="AM1" s="134" t="s">
        <v>190</v>
      </c>
      <c r="AN1" s="134" t="s">
        <v>191</v>
      </c>
      <c r="AO1" s="134" t="s">
        <v>192</v>
      </c>
      <c r="AP1" s="128" t="s">
        <v>193</v>
      </c>
      <c r="AQ1" s="134" t="s">
        <v>194</v>
      </c>
      <c r="AR1" s="137" t="s">
        <v>195</v>
      </c>
      <c r="AS1" s="134" t="s">
        <v>196</v>
      </c>
      <c r="AT1" s="137" t="s">
        <v>197</v>
      </c>
      <c r="AU1" s="134" t="s">
        <v>146</v>
      </c>
      <c r="AV1" s="133" t="s">
        <v>198</v>
      </c>
      <c r="AW1" s="134" t="s">
        <v>199</v>
      </c>
      <c r="AX1" s="134" t="s">
        <v>200</v>
      </c>
      <c r="AY1" s="138" t="s">
        <v>201</v>
      </c>
    </row>
    <row r="2" spans="1:51" ht="12.75" customHeight="1" thickBot="1">
      <c r="A2" s="49" t="s">
        <v>20</v>
      </c>
      <c r="B2" s="48" t="s">
        <v>25</v>
      </c>
      <c r="C2" s="48" t="s">
        <v>205</v>
      </c>
      <c r="D2" s="96" t="s">
        <v>84</v>
      </c>
      <c r="E2" s="165" t="s">
        <v>26</v>
      </c>
      <c r="F2" s="166" t="s">
        <v>27</v>
      </c>
      <c r="G2" s="174" t="s">
        <v>67</v>
      </c>
      <c r="H2" s="6"/>
      <c r="I2" s="79" t="s">
        <v>21</v>
      </c>
      <c r="J2" s="150"/>
      <c r="K2" s="4"/>
      <c r="L2" s="4"/>
      <c r="M2" s="4"/>
      <c r="N2" s="4"/>
      <c r="O2" s="4"/>
      <c r="P2" s="22"/>
      <c r="Q2" s="139" t="s">
        <v>202</v>
      </c>
      <c r="R2" s="140"/>
      <c r="S2" s="141"/>
      <c r="T2" s="141"/>
      <c r="U2" s="142">
        <v>4.3</v>
      </c>
      <c r="V2" s="143"/>
      <c r="W2" s="144"/>
      <c r="X2" s="145"/>
      <c r="Y2" s="146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6"/>
      <c r="AQ2" s="142"/>
      <c r="AR2" s="142"/>
      <c r="AS2" s="142"/>
      <c r="AT2" s="142"/>
      <c r="AU2" s="144"/>
      <c r="AV2" s="142"/>
      <c r="AW2" s="142"/>
      <c r="AX2" s="142"/>
      <c r="AY2" s="142"/>
    </row>
    <row r="3" spans="1:51" ht="12.75" customHeight="1">
      <c r="A3" s="48" t="str">
        <f>I2</f>
        <v>Left</v>
      </c>
      <c r="B3" s="162">
        <f>J8</f>
        <v>0</v>
      </c>
      <c r="C3" s="50" t="s">
        <v>206</v>
      </c>
      <c r="E3" s="167"/>
      <c r="F3" s="58"/>
      <c r="G3" s="167"/>
      <c r="H3" s="5"/>
      <c r="I3" s="5"/>
      <c r="J3" s="39"/>
      <c r="K3" s="31"/>
      <c r="L3" s="32"/>
      <c r="M3" s="31"/>
      <c r="N3" s="31"/>
      <c r="O3" s="31"/>
      <c r="P3" s="39"/>
      <c r="Q3" s="39"/>
      <c r="R3" s="39"/>
      <c r="S3" s="39"/>
      <c r="T3" s="39"/>
      <c r="U3" s="39"/>
      <c r="V3" s="39"/>
      <c r="W3" s="39"/>
      <c r="X3" s="39"/>
      <c r="Y3" s="39"/>
      <c r="Z3" s="31"/>
      <c r="AA3" s="31"/>
      <c r="AB3" s="31"/>
      <c r="AC3" s="31"/>
      <c r="AD3" s="31"/>
      <c r="AE3" s="31"/>
      <c r="AF3" s="39"/>
      <c r="AG3" s="39"/>
      <c r="AH3" s="39"/>
      <c r="AI3" s="31"/>
      <c r="AJ3" s="31"/>
      <c r="AK3" s="31"/>
      <c r="AL3" s="31"/>
      <c r="AM3" s="31"/>
      <c r="AN3" s="31"/>
      <c r="AO3" s="39"/>
      <c r="AP3" s="39"/>
      <c r="AQ3" s="39"/>
      <c r="AR3" s="31"/>
      <c r="AS3" s="31"/>
      <c r="AT3" s="31"/>
      <c r="AU3" s="31"/>
      <c r="AV3" s="31"/>
      <c r="AW3" s="31"/>
      <c r="AX3" s="31"/>
    </row>
    <row r="4" spans="1:51" ht="12.75" customHeight="1">
      <c r="A4" s="76" t="s">
        <v>23</v>
      </c>
      <c r="B4" s="63"/>
      <c r="C4" s="64"/>
      <c r="D4" s="64"/>
      <c r="E4" s="171">
        <v>-2</v>
      </c>
      <c r="F4" s="172">
        <v>2.5000000000000001E-2</v>
      </c>
      <c r="G4" s="175" t="s">
        <v>225</v>
      </c>
      <c r="H4" s="6"/>
      <c r="I4" s="6"/>
      <c r="J4" s="151"/>
      <c r="K4" s="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"/>
      <c r="AA4" s="1"/>
      <c r="AB4" s="1"/>
      <c r="AC4" s="1"/>
      <c r="AD4" s="1"/>
      <c r="AE4" s="1"/>
      <c r="AF4" s="7"/>
      <c r="AG4" s="7"/>
      <c r="AH4" s="7"/>
      <c r="AI4" s="1"/>
      <c r="AJ4" s="1"/>
      <c r="AK4" s="1"/>
      <c r="AL4" s="1"/>
      <c r="AM4" s="1"/>
      <c r="AN4" s="1"/>
      <c r="AO4" s="7"/>
      <c r="AP4" s="7"/>
      <c r="AQ4" s="7"/>
      <c r="AR4" s="1"/>
      <c r="AS4" s="1"/>
      <c r="AT4" s="1"/>
      <c r="AU4" s="1"/>
      <c r="AV4" s="1"/>
      <c r="AW4" s="1"/>
      <c r="AX4" s="1"/>
    </row>
    <row r="5" spans="1:51" ht="12.75" customHeight="1">
      <c r="B5" s="55" t="s">
        <v>56</v>
      </c>
      <c r="C5" s="68"/>
      <c r="D5" s="68"/>
      <c r="E5" s="69"/>
      <c r="F5" s="88"/>
      <c r="H5" s="6"/>
      <c r="I5" s="6"/>
      <c r="J5" s="15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"/>
      <c r="AA5" s="1"/>
      <c r="AB5" s="1"/>
      <c r="AC5" s="1"/>
      <c r="AD5" s="1"/>
      <c r="AE5" s="1"/>
      <c r="AF5" s="7"/>
      <c r="AG5" s="7"/>
      <c r="AH5" s="7"/>
      <c r="AI5" s="1"/>
      <c r="AJ5" s="1"/>
      <c r="AK5" s="1"/>
      <c r="AL5" s="1"/>
      <c r="AM5" s="1"/>
      <c r="AN5" s="1"/>
      <c r="AO5" s="7"/>
      <c r="AP5" s="7"/>
      <c r="AQ5" s="7"/>
      <c r="AR5" s="1"/>
      <c r="AS5" s="1"/>
      <c r="AT5" s="1"/>
      <c r="AU5" s="1"/>
      <c r="AV5" s="1"/>
      <c r="AW5" s="1"/>
      <c r="AX5" s="1"/>
    </row>
    <row r="6" spans="1:51" ht="12.75" customHeight="1">
      <c r="B6" s="55" t="s">
        <v>28</v>
      </c>
      <c r="C6" s="67"/>
      <c r="D6" s="68"/>
      <c r="E6" s="69"/>
      <c r="F6" s="70"/>
      <c r="H6" s="6"/>
      <c r="I6" s="4"/>
      <c r="J6" s="152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1" ht="12.75" customHeight="1">
      <c r="A7" s="60" t="s">
        <v>150</v>
      </c>
      <c r="H7" s="84"/>
      <c r="I7" s="10"/>
      <c r="J7" s="153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34"/>
      <c r="AC7" s="34"/>
      <c r="AD7" s="34"/>
      <c r="AE7" s="34"/>
      <c r="AF7" s="12"/>
      <c r="AG7" s="12"/>
      <c r="AH7" s="12"/>
      <c r="AI7" s="12"/>
      <c r="AJ7" s="12"/>
      <c r="AK7" s="34"/>
      <c r="AL7" s="34"/>
      <c r="AM7" s="34"/>
      <c r="AN7" s="34"/>
      <c r="AO7" s="12"/>
      <c r="AP7" s="12"/>
      <c r="AQ7" s="12"/>
      <c r="AR7" s="12"/>
      <c r="AS7" s="12"/>
      <c r="AT7" s="34"/>
      <c r="AU7" s="34"/>
      <c r="AV7" s="34"/>
      <c r="AW7" s="34"/>
      <c r="AX7" s="34"/>
    </row>
    <row r="8" spans="1:51" ht="12.75" customHeight="1">
      <c r="B8" s="52"/>
      <c r="C8" s="52"/>
      <c r="D8" s="52"/>
      <c r="E8" s="52"/>
      <c r="F8" s="52"/>
      <c r="G8" s="52"/>
      <c r="H8" s="84"/>
      <c r="I8" s="97"/>
      <c r="J8" s="154"/>
      <c r="K8" s="13"/>
      <c r="L8" s="14"/>
      <c r="M8" s="14"/>
      <c r="N8" s="14"/>
      <c r="O8" s="14"/>
      <c r="P8" s="14"/>
      <c r="Q8" s="40"/>
      <c r="R8" s="14"/>
      <c r="S8" s="14"/>
      <c r="T8" s="14"/>
      <c r="U8" s="14"/>
      <c r="V8" s="40"/>
      <c r="W8" s="14"/>
      <c r="X8" s="22"/>
      <c r="Y8" s="22"/>
      <c r="Z8" s="14"/>
      <c r="AA8" s="14"/>
      <c r="AB8" s="33"/>
      <c r="AC8" s="33"/>
      <c r="AD8" s="33"/>
      <c r="AE8" s="33"/>
      <c r="AF8" s="14"/>
      <c r="AG8" s="22"/>
      <c r="AH8" s="22"/>
      <c r="AI8" s="14"/>
      <c r="AJ8" s="14"/>
      <c r="AK8" s="33"/>
      <c r="AL8" s="33"/>
      <c r="AM8" s="33"/>
      <c r="AN8" s="33"/>
      <c r="AO8" s="14"/>
      <c r="AP8" s="22"/>
      <c r="AQ8" s="22"/>
      <c r="AR8" s="14"/>
      <c r="AS8" s="14"/>
      <c r="AT8" s="33"/>
      <c r="AU8" s="33"/>
      <c r="AV8" s="33"/>
      <c r="AW8" s="33"/>
      <c r="AX8" s="33"/>
    </row>
    <row r="9" spans="1:51" s="24" customFormat="1" ht="12.75" customHeight="1">
      <c r="A9" s="56"/>
      <c r="B9" s="56"/>
      <c r="C9" s="56"/>
      <c r="D9" s="56"/>
      <c r="E9" s="56"/>
      <c r="F9" s="56"/>
      <c r="G9" s="56"/>
      <c r="H9"/>
      <c r="I9"/>
      <c r="J9" s="155"/>
      <c r="K9" s="80"/>
      <c r="L9" s="81"/>
      <c r="M9" s="81"/>
      <c r="N9" s="81"/>
      <c r="O9" s="81"/>
    </row>
    <row r="10" spans="1:51" s="24" customFormat="1" ht="12.75" customHeight="1">
      <c r="A10" s="56"/>
      <c r="B10" s="56"/>
      <c r="C10" s="56"/>
      <c r="D10" s="56"/>
      <c r="E10" s="56"/>
      <c r="F10" s="56"/>
      <c r="G10" s="56"/>
      <c r="H10"/>
      <c r="I10"/>
      <c r="J10" s="155"/>
      <c r="K10" s="80"/>
      <c r="L10" s="81"/>
      <c r="M10" s="81"/>
      <c r="N10" s="81"/>
      <c r="O10" s="81"/>
    </row>
    <row r="11" spans="1:51" ht="12.75" customHeight="1">
      <c r="H11" s="6"/>
      <c r="I11" s="6"/>
      <c r="J11" s="156"/>
      <c r="K11" s="6"/>
      <c r="L11" s="15"/>
      <c r="M11" s="15"/>
      <c r="N11" s="15"/>
      <c r="O11" s="15"/>
    </row>
    <row r="12" spans="1:51" ht="12.75" customHeight="1">
      <c r="H12" s="6"/>
      <c r="I12" s="6"/>
      <c r="J12" s="156"/>
      <c r="K12" s="6"/>
      <c r="L12" s="15"/>
      <c r="M12" s="15"/>
      <c r="N12" s="15"/>
      <c r="O12" s="15"/>
    </row>
    <row r="13" spans="1:51" ht="12.75" customHeight="1">
      <c r="H13" s="6"/>
      <c r="I13" s="4"/>
      <c r="J13" s="150"/>
      <c r="K13" s="16"/>
      <c r="L13" s="17"/>
      <c r="M13" s="17"/>
      <c r="N13" s="17"/>
      <c r="O13" s="17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</row>
    <row r="14" spans="1:51" ht="12.75" customHeight="1">
      <c r="H14" s="6"/>
      <c r="I14" s="42"/>
      <c r="J14" s="157"/>
      <c r="K14" s="82"/>
      <c r="L14" s="83"/>
      <c r="M14" s="83"/>
      <c r="N14" s="83"/>
      <c r="O14" s="83"/>
      <c r="Q14" s="35"/>
      <c r="R14" s="36"/>
      <c r="S14" s="36"/>
      <c r="T14" s="36"/>
      <c r="U14" s="36"/>
      <c r="V14" s="35"/>
    </row>
    <row r="15" spans="1:51" ht="12.75" customHeight="1">
      <c r="H15" s="6"/>
      <c r="I15" s="42"/>
      <c r="J15" s="157"/>
      <c r="K15" s="82"/>
      <c r="L15" s="83"/>
      <c r="M15" s="83"/>
      <c r="N15" s="83"/>
      <c r="O15" s="83"/>
      <c r="Q15" s="37"/>
      <c r="R15" s="37"/>
      <c r="S15" s="37"/>
      <c r="T15" s="37"/>
      <c r="U15" s="37"/>
      <c r="V15" s="37"/>
    </row>
    <row r="16" spans="1:51" ht="12.75" customHeight="1">
      <c r="H16" s="6"/>
      <c r="I16" s="42"/>
      <c r="J16" s="157"/>
      <c r="K16" s="82"/>
      <c r="L16" s="83"/>
      <c r="M16" s="83"/>
      <c r="N16" s="83"/>
      <c r="O16" s="83"/>
    </row>
    <row r="17" spans="1:51" ht="12.75" customHeight="1">
      <c r="H17" s="6"/>
      <c r="I17" s="42"/>
      <c r="J17" s="157"/>
      <c r="K17" s="82"/>
      <c r="L17" s="83"/>
      <c r="M17" s="83"/>
      <c r="N17" s="83"/>
      <c r="O17" s="83"/>
    </row>
    <row r="18" spans="1:51" ht="12.75" customHeight="1">
      <c r="H18" s="6"/>
      <c r="I18" s="42"/>
      <c r="J18" s="157"/>
      <c r="K18" s="82"/>
      <c r="L18" s="83"/>
      <c r="M18" s="83"/>
      <c r="N18" s="83"/>
      <c r="O18" s="83"/>
    </row>
    <row r="19" spans="1:51" s="37" customFormat="1" ht="12.75" customHeight="1">
      <c r="A19" s="57" t="s">
        <v>44</v>
      </c>
      <c r="B19" s="53" t="s">
        <v>86</v>
      </c>
      <c r="C19" s="53"/>
      <c r="D19" s="53"/>
      <c r="E19" s="53"/>
      <c r="F19" s="53"/>
      <c r="G19" s="53"/>
      <c r="H19" s="6"/>
      <c r="I19" s="42"/>
      <c r="J19" s="163" t="s">
        <v>224</v>
      </c>
      <c r="K19" s="16"/>
      <c r="L19" s="14">
        <f>L8-($F$4*L7+$E$4)</f>
        <v>2</v>
      </c>
      <c r="M19" s="14">
        <f>M8-($F$4*M7+$E$4)</f>
        <v>2</v>
      </c>
      <c r="N19" s="14">
        <f>N8-($F$4*N7+$E$4)</f>
        <v>2</v>
      </c>
      <c r="O19" s="14">
        <f>O8-($F$4*O7+$E$4)</f>
        <v>2</v>
      </c>
    </row>
    <row r="20" spans="1:51" s="22" customFormat="1" ht="12.75" customHeight="1">
      <c r="A20" s="58"/>
      <c r="B20" s="58"/>
      <c r="C20" s="58"/>
      <c r="D20" s="58"/>
      <c r="E20" s="58"/>
      <c r="F20" s="58"/>
      <c r="G20" s="58"/>
      <c r="H20" s="4"/>
      <c r="I20" s="4"/>
      <c r="J20" s="150"/>
      <c r="K20" s="16"/>
      <c r="L20" s="17"/>
      <c r="M20" s="17"/>
      <c r="N20" s="17"/>
      <c r="O20" s="17"/>
    </row>
    <row r="21" spans="1:51" s="43" customFormat="1" ht="12.75" customHeight="1">
      <c r="A21" s="46" t="s">
        <v>204</v>
      </c>
      <c r="B21" s="87"/>
      <c r="C21" s="87"/>
      <c r="D21" s="87"/>
      <c r="E21" s="87"/>
      <c r="F21" s="87"/>
      <c r="G21" s="87"/>
      <c r="H21"/>
      <c r="I21" s="86"/>
      <c r="J21" s="158"/>
      <c r="K21" s="105" t="s">
        <v>151</v>
      </c>
      <c r="L21" s="62" t="s">
        <v>7</v>
      </c>
      <c r="M21" s="62" t="s">
        <v>8</v>
      </c>
      <c r="N21" s="62" t="s">
        <v>9</v>
      </c>
      <c r="O21" s="62" t="s">
        <v>10</v>
      </c>
      <c r="P21" s="62" t="s">
        <v>11</v>
      </c>
      <c r="Q21" s="126" t="s">
        <v>169</v>
      </c>
      <c r="R21" s="127" t="s">
        <v>170</v>
      </c>
      <c r="S21" s="128" t="s">
        <v>171</v>
      </c>
      <c r="T21" s="128" t="s">
        <v>172</v>
      </c>
      <c r="U21" s="129" t="s">
        <v>173</v>
      </c>
      <c r="V21" s="130" t="s">
        <v>174</v>
      </c>
      <c r="W21" s="131" t="s">
        <v>175</v>
      </c>
      <c r="X21" s="132" t="s">
        <v>176</v>
      </c>
      <c r="Y21" s="130" t="s">
        <v>84</v>
      </c>
      <c r="Z21" s="133" t="s">
        <v>177</v>
      </c>
      <c r="AA21" s="134" t="s">
        <v>178</v>
      </c>
      <c r="AB21" s="135" t="s">
        <v>179</v>
      </c>
      <c r="AC21" s="136" t="s">
        <v>180</v>
      </c>
      <c r="AD21" s="132" t="s">
        <v>181</v>
      </c>
      <c r="AE21" s="134" t="s">
        <v>182</v>
      </c>
      <c r="AF21" s="135" t="s">
        <v>183</v>
      </c>
      <c r="AG21" s="136" t="s">
        <v>184</v>
      </c>
      <c r="AH21" s="132" t="s">
        <v>185</v>
      </c>
      <c r="AI21" s="133" t="s">
        <v>186</v>
      </c>
      <c r="AJ21" s="137" t="s">
        <v>187</v>
      </c>
      <c r="AK21" s="133" t="s">
        <v>188</v>
      </c>
      <c r="AL21" s="137" t="s">
        <v>189</v>
      </c>
      <c r="AM21" s="134" t="s">
        <v>190</v>
      </c>
      <c r="AN21" s="134" t="s">
        <v>191</v>
      </c>
      <c r="AO21" s="134" t="s">
        <v>192</v>
      </c>
      <c r="AP21" s="128" t="s">
        <v>193</v>
      </c>
      <c r="AQ21" s="134" t="s">
        <v>194</v>
      </c>
      <c r="AR21" s="137" t="s">
        <v>195</v>
      </c>
      <c r="AS21" s="134" t="s">
        <v>196</v>
      </c>
      <c r="AT21" s="137" t="s">
        <v>197</v>
      </c>
      <c r="AU21" s="134" t="s">
        <v>146</v>
      </c>
      <c r="AV21" s="133" t="s">
        <v>198</v>
      </c>
      <c r="AW21" s="134" t="s">
        <v>199</v>
      </c>
      <c r="AX21" s="134" t="s">
        <v>200</v>
      </c>
      <c r="AY21" s="138" t="s">
        <v>201</v>
      </c>
    </row>
    <row r="22" spans="1:51" ht="12.75" customHeight="1" thickBot="1">
      <c r="A22" s="49" t="s">
        <v>20</v>
      </c>
      <c r="B22" s="48" t="s">
        <v>25</v>
      </c>
      <c r="C22" s="48" t="s">
        <v>205</v>
      </c>
      <c r="D22" s="96" t="s">
        <v>84</v>
      </c>
      <c r="E22" s="168" t="s">
        <v>26</v>
      </c>
      <c r="F22" s="169" t="s">
        <v>27</v>
      </c>
      <c r="G22" s="170" t="s">
        <v>67</v>
      </c>
      <c r="H22" s="6"/>
      <c r="I22" s="85" t="s">
        <v>22</v>
      </c>
      <c r="J22" s="150"/>
      <c r="K22" s="16"/>
      <c r="L22" s="4"/>
      <c r="M22" s="4"/>
      <c r="N22" s="4"/>
      <c r="O22" s="4"/>
      <c r="P22" s="22"/>
      <c r="Q22" s="147" t="s">
        <v>202</v>
      </c>
      <c r="R22" s="140"/>
      <c r="S22" s="141"/>
      <c r="T22" s="141"/>
      <c r="U22" s="142">
        <v>4.3</v>
      </c>
      <c r="V22" s="143"/>
      <c r="W22" s="144"/>
      <c r="X22" s="145"/>
      <c r="Y22" s="146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6"/>
      <c r="AQ22" s="142"/>
      <c r="AR22" s="142"/>
      <c r="AS22" s="142"/>
      <c r="AT22" s="142"/>
      <c r="AU22" s="144"/>
      <c r="AV22" s="142"/>
      <c r="AW22" s="142"/>
      <c r="AX22" s="142"/>
      <c r="AY22" s="142"/>
    </row>
    <row r="23" spans="1:51" ht="12.75" customHeight="1">
      <c r="A23" s="48" t="str">
        <f>I22</f>
        <v>Right</v>
      </c>
      <c r="B23" s="162">
        <f>J30</f>
        <v>0</v>
      </c>
      <c r="C23" s="50" t="s">
        <v>206</v>
      </c>
      <c r="E23" s="167"/>
      <c r="F23" s="58"/>
      <c r="G23" s="58"/>
      <c r="H23" s="5"/>
      <c r="I23" s="5"/>
      <c r="J23" s="39"/>
      <c r="K23" s="32"/>
      <c r="L23" s="31"/>
      <c r="M23" s="31"/>
      <c r="N23" s="31"/>
      <c r="O23" s="31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1"/>
      <c r="AA23" s="31"/>
      <c r="AB23" s="31"/>
      <c r="AC23" s="31"/>
      <c r="AD23" s="31"/>
      <c r="AE23" s="31"/>
      <c r="AF23" s="31"/>
      <c r="AG23" s="39"/>
      <c r="AH23" s="39"/>
      <c r="AI23" s="39"/>
      <c r="AJ23" s="31"/>
      <c r="AK23" s="31"/>
      <c r="AL23" s="31"/>
      <c r="AM23" s="31"/>
      <c r="AN23" s="31"/>
      <c r="AO23" s="31"/>
      <c r="AP23" s="31"/>
      <c r="AQ23" s="39"/>
      <c r="AR23" s="39"/>
      <c r="AS23" s="39"/>
      <c r="AT23" s="31"/>
      <c r="AU23" s="31"/>
      <c r="AV23" s="31"/>
      <c r="AW23" s="31"/>
      <c r="AX23" s="31"/>
    </row>
    <row r="24" spans="1:51" ht="12.75" customHeight="1">
      <c r="A24" s="77" t="s">
        <v>24</v>
      </c>
      <c r="B24" s="65"/>
      <c r="C24" s="66"/>
      <c r="D24" s="66"/>
      <c r="E24" s="171">
        <v>-2</v>
      </c>
      <c r="F24" s="172">
        <v>2.5000000000000001E-2</v>
      </c>
      <c r="G24" s="173" t="s">
        <v>226</v>
      </c>
      <c r="H24" s="6"/>
      <c r="I24" s="6"/>
      <c r="J24" s="151"/>
      <c r="K24" s="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1" ht="12.75" customHeight="1">
      <c r="B25" s="55" t="s">
        <v>61</v>
      </c>
      <c r="C25" s="72"/>
      <c r="D25" s="72"/>
      <c r="E25" s="73"/>
      <c r="F25" s="89"/>
      <c r="H25" s="6"/>
      <c r="I25" s="6"/>
      <c r="J25" s="151"/>
      <c r="K25" s="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1" ht="12.75" customHeight="1">
      <c r="B26" s="55" t="s">
        <v>29</v>
      </c>
      <c r="C26" s="71"/>
      <c r="D26" s="72"/>
      <c r="E26" s="73"/>
      <c r="F26" s="74"/>
      <c r="H26" s="6"/>
      <c r="I26" s="4"/>
      <c r="J26" s="152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1" s="24" customFormat="1" ht="12.75" customHeight="1">
      <c r="A27" s="61" t="s">
        <v>150</v>
      </c>
      <c r="B27" s="56"/>
      <c r="C27" s="56"/>
      <c r="D27" s="56"/>
      <c r="E27" s="56"/>
      <c r="F27" s="56"/>
      <c r="G27" s="56"/>
      <c r="H27" s="3"/>
      <c r="I27" s="3"/>
      <c r="J27" s="159"/>
      <c r="L27" s="25"/>
      <c r="M27" s="25"/>
      <c r="N27" s="25"/>
      <c r="O27" s="25"/>
    </row>
    <row r="28" spans="1:51" s="24" customFormat="1" ht="12.75" customHeight="1">
      <c r="B28" s="56"/>
      <c r="C28" s="56"/>
      <c r="D28" s="56"/>
      <c r="E28" s="56"/>
      <c r="F28" s="56"/>
      <c r="G28" s="56"/>
      <c r="H28" s="3"/>
      <c r="I28" s="3"/>
      <c r="J28" s="159"/>
      <c r="L28" s="25"/>
      <c r="M28" s="25"/>
      <c r="N28" s="25"/>
      <c r="O28" s="25"/>
    </row>
    <row r="29" spans="1:51" ht="12.75" customHeight="1">
      <c r="H29" s="84"/>
      <c r="I29" s="10"/>
      <c r="J29" s="153"/>
      <c r="K29" s="1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6"/>
      <c r="Y29" s="26"/>
      <c r="Z29" s="26"/>
      <c r="AA29" s="26"/>
      <c r="AB29" s="26"/>
      <c r="AC29" s="26"/>
      <c r="AD29" s="26"/>
      <c r="AE29" s="26"/>
      <c r="AF29" s="26"/>
      <c r="AG29" s="19"/>
      <c r="AH29" s="26"/>
      <c r="AI29" s="26"/>
      <c r="AJ29" s="26"/>
      <c r="AK29" s="26"/>
      <c r="AL29" s="26"/>
      <c r="AM29" s="26"/>
      <c r="AN29" s="26"/>
      <c r="AO29" s="26"/>
      <c r="AP29" s="26"/>
      <c r="AQ29" s="19"/>
      <c r="AR29" s="26"/>
      <c r="AS29" s="26"/>
      <c r="AT29" s="26"/>
      <c r="AU29" s="26"/>
      <c r="AV29" s="26"/>
      <c r="AW29" s="26"/>
      <c r="AX29" s="26"/>
    </row>
    <row r="30" spans="1:51" ht="12.75" customHeight="1">
      <c r="H30" s="84"/>
      <c r="I30" s="98"/>
      <c r="J30" s="154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41"/>
      <c r="W30" s="21"/>
      <c r="X30" s="29"/>
      <c r="Y30" s="29"/>
      <c r="Z30" s="30"/>
      <c r="AA30" s="30"/>
      <c r="AB30" s="30"/>
      <c r="AC30" s="30"/>
      <c r="AD30" s="30"/>
      <c r="AE30" s="30"/>
      <c r="AF30" s="30"/>
      <c r="AG30" s="21"/>
      <c r="AH30" s="29"/>
      <c r="AI30" s="29"/>
      <c r="AJ30" s="30"/>
      <c r="AK30" s="30"/>
      <c r="AL30" s="30"/>
      <c r="AM30" s="30"/>
      <c r="AN30" s="30"/>
      <c r="AO30" s="30"/>
      <c r="AP30" s="30"/>
      <c r="AQ30" s="21"/>
      <c r="AR30" s="29"/>
      <c r="AS30" s="29"/>
      <c r="AT30" s="30"/>
      <c r="AU30" s="30"/>
      <c r="AV30" s="30"/>
      <c r="AW30" s="30"/>
      <c r="AX30" s="30"/>
    </row>
    <row r="31" spans="1:51" ht="12.75" customHeight="1">
      <c r="H31" s="3"/>
      <c r="I31" s="3"/>
      <c r="J31" s="160"/>
      <c r="K31" s="3"/>
      <c r="L31" s="18"/>
      <c r="M31" s="18"/>
      <c r="N31" s="18"/>
      <c r="O31" s="18"/>
    </row>
    <row r="32" spans="1:51" ht="12.75" customHeight="1">
      <c r="J32" s="158"/>
      <c r="L32" s="2"/>
      <c r="M32" s="2"/>
      <c r="N32" s="2"/>
      <c r="O32" s="2"/>
    </row>
    <row r="33" spans="1:50" s="2" customFormat="1" ht="12.75" customHeight="1">
      <c r="A33" s="54"/>
      <c r="B33" s="54"/>
      <c r="C33" s="54"/>
      <c r="D33" s="54"/>
      <c r="E33" s="54"/>
      <c r="F33" s="54"/>
      <c r="G33" s="54"/>
      <c r="H33"/>
      <c r="I33" s="22"/>
      <c r="J33" s="161"/>
      <c r="K33" s="22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12.75" customHeight="1">
      <c r="J34" s="158"/>
      <c r="V34" s="38"/>
    </row>
    <row r="35" spans="1:50" ht="12.75" customHeight="1">
      <c r="J35" s="158"/>
      <c r="V35" s="37"/>
    </row>
    <row r="36" spans="1:50" ht="12.75" customHeight="1">
      <c r="J36" s="158"/>
    </row>
    <row r="37" spans="1:50" ht="12.75" customHeight="1">
      <c r="J37" s="158"/>
    </row>
    <row r="38" spans="1:50" ht="12.75" customHeight="1">
      <c r="J38" s="158"/>
    </row>
    <row r="39" spans="1:50" s="37" customFormat="1" ht="12.75" customHeight="1">
      <c r="A39" s="57" t="s">
        <v>44</v>
      </c>
      <c r="B39" s="6" t="s">
        <v>86</v>
      </c>
      <c r="C39" s="53"/>
      <c r="D39" s="53"/>
      <c r="E39" s="53"/>
      <c r="F39" s="53"/>
      <c r="G39" s="53"/>
      <c r="H39"/>
      <c r="I39"/>
      <c r="J39" s="163" t="s">
        <v>224</v>
      </c>
      <c r="K39" s="16"/>
      <c r="L39" s="164">
        <f>L30-($F$24*L29+$E$24)</f>
        <v>2</v>
      </c>
      <c r="M39" s="164">
        <f>M30-($F$24*M29+$E$24)</f>
        <v>2</v>
      </c>
      <c r="N39" s="164">
        <f>N30-($F$24*N29+$E$24)</f>
        <v>2</v>
      </c>
      <c r="O39" s="164">
        <f>O30-($F$24*O29+$E$24)</f>
        <v>2</v>
      </c>
    </row>
    <row r="40" spans="1:50" s="22" customFormat="1" ht="12.75" customHeight="1">
      <c r="A40" s="58"/>
      <c r="B40" s="58"/>
      <c r="C40" s="58"/>
      <c r="D40" s="58"/>
      <c r="E40" s="58"/>
      <c r="F40" s="58"/>
      <c r="G40" s="58"/>
      <c r="J40" s="161"/>
    </row>
    <row r="41" spans="1:50" s="37" customFormat="1">
      <c r="A41" s="148" t="s">
        <v>223</v>
      </c>
      <c r="B41" s="53"/>
      <c r="C41" s="53"/>
      <c r="D41" s="53"/>
      <c r="E41" s="53"/>
      <c r="F41" s="53"/>
      <c r="G41" s="53"/>
      <c r="H41"/>
      <c r="I41"/>
      <c r="J41"/>
      <c r="K41"/>
      <c r="L41"/>
      <c r="M41"/>
      <c r="N41"/>
      <c r="O41"/>
    </row>
    <row r="42" spans="1:50"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50">
      <c r="A43" s="78" t="s">
        <v>70</v>
      </c>
    </row>
    <row r="45" spans="1:50">
      <c r="A45" s="48" t="s">
        <v>87</v>
      </c>
    </row>
    <row r="46" spans="1:50">
      <c r="B46" s="48" t="s">
        <v>30</v>
      </c>
    </row>
    <row r="47" spans="1:50">
      <c r="A47" s="48" t="s">
        <v>108</v>
      </c>
    </row>
    <row r="48" spans="1:50">
      <c r="B48" s="48" t="s">
        <v>53</v>
      </c>
    </row>
    <row r="49" spans="1:2">
      <c r="B49" s="48" t="s">
        <v>32</v>
      </c>
    </row>
    <row r="50" spans="1:2">
      <c r="A50" s="48" t="s">
        <v>105</v>
      </c>
    </row>
    <row r="51" spans="1:2">
      <c r="B51" s="48" t="s">
        <v>38</v>
      </c>
    </row>
    <row r="52" spans="1:2">
      <c r="B52" s="48" t="s">
        <v>71</v>
      </c>
    </row>
    <row r="53" spans="1:2">
      <c r="B53" s="48" t="s">
        <v>109</v>
      </c>
    </row>
    <row r="54" spans="1:2">
      <c r="A54" s="48" t="s">
        <v>106</v>
      </c>
    </row>
    <row r="55" spans="1:2">
      <c r="B55" s="48" t="s">
        <v>72</v>
      </c>
    </row>
    <row r="56" spans="1:2">
      <c r="B56" s="48" t="s">
        <v>110</v>
      </c>
    </row>
    <row r="57" spans="1:2">
      <c r="A57" s="48" t="s">
        <v>73</v>
      </c>
    </row>
    <row r="58" spans="1:2">
      <c r="B58" s="48" t="s">
        <v>41</v>
      </c>
    </row>
    <row r="59" spans="1:2">
      <c r="B59" s="48" t="s">
        <v>111</v>
      </c>
    </row>
    <row r="60" spans="1:2">
      <c r="B60" s="48" t="s">
        <v>42</v>
      </c>
    </row>
    <row r="61" spans="1:2">
      <c r="B61" s="48" t="s">
        <v>112</v>
      </c>
    </row>
    <row r="62" spans="1:2">
      <c r="B62" s="48" t="s">
        <v>43</v>
      </c>
    </row>
    <row r="63" spans="1:2">
      <c r="A63" s="48" t="s">
        <v>74</v>
      </c>
    </row>
    <row r="64" spans="1:2">
      <c r="A64" s="48" t="s">
        <v>75</v>
      </c>
    </row>
    <row r="65" spans="1:12">
      <c r="A65" s="48" t="s">
        <v>107</v>
      </c>
    </row>
    <row r="66" spans="1:12">
      <c r="A66" s="48" t="s">
        <v>76</v>
      </c>
    </row>
    <row r="67" spans="1:12">
      <c r="B67" s="48" t="s">
        <v>31</v>
      </c>
    </row>
    <row r="68" spans="1:12">
      <c r="B68" s="48" t="s">
        <v>33</v>
      </c>
    </row>
    <row r="69" spans="1:12">
      <c r="A69" s="94" t="s">
        <v>77</v>
      </c>
      <c r="B69" s="48" t="s">
        <v>36</v>
      </c>
    </row>
    <row r="70" spans="1:12">
      <c r="B70" s="75" t="s">
        <v>37</v>
      </c>
    </row>
    <row r="71" spans="1:12">
      <c r="B71" s="75"/>
    </row>
    <row r="72" spans="1:12">
      <c r="A72" s="59" t="s">
        <v>121</v>
      </c>
      <c r="L72" s="27"/>
    </row>
    <row r="73" spans="1:12">
      <c r="L73" s="27"/>
    </row>
    <row r="74" spans="1:12">
      <c r="A74" s="48" t="s">
        <v>113</v>
      </c>
    </row>
    <row r="75" spans="1:12">
      <c r="A75" s="48" t="s">
        <v>49</v>
      </c>
      <c r="L75" s="28"/>
    </row>
    <row r="76" spans="1:12">
      <c r="B76" s="48" t="s">
        <v>114</v>
      </c>
      <c r="L76" s="28"/>
    </row>
    <row r="77" spans="1:12">
      <c r="A77" s="48" t="s">
        <v>47</v>
      </c>
      <c r="B77" s="48" t="s">
        <v>48</v>
      </c>
      <c r="L77" s="28"/>
    </row>
    <row r="78" spans="1:12">
      <c r="B78" s="48" t="s">
        <v>50</v>
      </c>
      <c r="L78" s="28"/>
    </row>
    <row r="79" spans="1:12">
      <c r="B79" s="48" t="s">
        <v>51</v>
      </c>
      <c r="L79" s="28"/>
    </row>
    <row r="80" spans="1:12">
      <c r="A80" s="48" t="s">
        <v>203</v>
      </c>
      <c r="L80" s="28"/>
    </row>
    <row r="81" spans="2:12">
      <c r="L81" s="28"/>
    </row>
    <row r="85" spans="2:12">
      <c r="B85" s="75"/>
    </row>
  </sheetData>
  <phoneticPr fontId="1" type="noConversion"/>
  <pageMargins left="0.78740157480314965" right="0.78740157480314965" top="0.78740157480314965" bottom="0.47244094488188981" header="0.39370078740157483" footer="0.31496062992125984"/>
  <pageSetup paperSize="9" orientation="landscape" r:id="rId1"/>
  <headerFooter alignWithMargins="0">
    <oddHeader>&amp;L&amp;F; &amp;A&amp;C&amp;P / &amp;N&amp;R&amp;G</oddHeader>
    <oddFooter>&amp;L
&amp;D&amp;R
www.oroboros.at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1:AL89"/>
  <sheetViews>
    <sheetView showGridLines="0" zoomScale="75" zoomScaleNormal="75" workbookViewId="0">
      <selection activeCell="A41" sqref="A41"/>
    </sheetView>
  </sheetViews>
  <sheetFormatPr baseColWidth="10" defaultRowHeight="12.75"/>
  <cols>
    <col min="1" max="1" width="12.7109375" style="48" customWidth="1"/>
    <col min="2" max="2" width="8.7109375" style="48" customWidth="1"/>
    <col min="3" max="6" width="9.7109375" style="48" customWidth="1"/>
    <col min="7" max="7" width="20.7109375" style="48" customWidth="1"/>
    <col min="8" max="8" width="50.7109375" customWidth="1"/>
    <col min="9" max="9" width="6.7109375" customWidth="1"/>
    <col min="10" max="10" width="22.7109375" customWidth="1"/>
    <col min="11" max="11" width="12.7109375" customWidth="1"/>
    <col min="12" max="31" width="8.7109375" customWidth="1"/>
    <col min="32" max="78" width="10.7109375" customWidth="1"/>
  </cols>
  <sheetData>
    <row r="1" spans="1:31" s="44" customFormat="1" ht="12.75" customHeight="1">
      <c r="A1" s="46" t="s">
        <v>83</v>
      </c>
      <c r="B1" s="47"/>
      <c r="C1" s="47"/>
      <c r="D1" s="47"/>
      <c r="E1" s="47"/>
      <c r="F1" s="47"/>
      <c r="G1" s="47"/>
      <c r="H1" s="36"/>
      <c r="I1" s="45"/>
      <c r="J1" s="36"/>
      <c r="K1" s="105" t="s">
        <v>151</v>
      </c>
      <c r="L1" s="44" t="s">
        <v>7</v>
      </c>
      <c r="M1" s="44" t="s">
        <v>8</v>
      </c>
      <c r="N1" s="44" t="s">
        <v>9</v>
      </c>
      <c r="O1" s="44" t="s">
        <v>10</v>
      </c>
      <c r="P1" s="44" t="s">
        <v>11</v>
      </c>
      <c r="Q1" s="44" t="s">
        <v>12</v>
      </c>
      <c r="R1" s="44" t="s">
        <v>13</v>
      </c>
      <c r="S1" s="44" t="s">
        <v>14</v>
      </c>
      <c r="T1" s="44" t="s">
        <v>15</v>
      </c>
      <c r="U1" s="44" t="s">
        <v>16</v>
      </c>
      <c r="V1" s="44" t="s">
        <v>17</v>
      </c>
      <c r="W1" s="44" t="s">
        <v>18</v>
      </c>
      <c r="X1" s="44" t="s">
        <v>0</v>
      </c>
      <c r="Y1" s="44" t="s">
        <v>1</v>
      </c>
      <c r="Z1" s="44" t="s">
        <v>6</v>
      </c>
      <c r="AA1" s="44" t="s">
        <v>5</v>
      </c>
      <c r="AB1" s="44" t="s">
        <v>66</v>
      </c>
      <c r="AC1" s="44" t="s">
        <v>4</v>
      </c>
      <c r="AD1" s="44" t="s">
        <v>3</v>
      </c>
      <c r="AE1" s="44" t="s">
        <v>2</v>
      </c>
    </row>
    <row r="2" spans="1:31" ht="12.75" customHeight="1" thickBot="1">
      <c r="A2" s="49" t="s">
        <v>20</v>
      </c>
      <c r="B2" s="48" t="s">
        <v>25</v>
      </c>
      <c r="C2" s="96" t="s">
        <v>84</v>
      </c>
      <c r="E2" s="50"/>
      <c r="F2" s="51"/>
      <c r="G2" s="125" t="s">
        <v>67</v>
      </c>
      <c r="H2" s="6"/>
      <c r="I2" s="79" t="s">
        <v>156</v>
      </c>
      <c r="J2" s="4"/>
      <c r="K2" s="4"/>
      <c r="L2" s="4"/>
      <c r="M2" s="4"/>
      <c r="N2" s="4"/>
      <c r="O2" s="4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2.75" customHeight="1">
      <c r="A3" s="48" t="str">
        <f>I2</f>
        <v>2007-06-12 AB-01.DLD</v>
      </c>
      <c r="B3" s="50"/>
      <c r="C3" s="50"/>
      <c r="F3" s="51"/>
      <c r="H3" s="5"/>
      <c r="I3" s="5"/>
      <c r="J3" s="31" t="s">
        <v>90</v>
      </c>
      <c r="K3" s="31" t="s">
        <v>91</v>
      </c>
      <c r="L3" s="32" t="s">
        <v>157</v>
      </c>
      <c r="M3" s="31" t="s">
        <v>158</v>
      </c>
      <c r="N3" s="31" t="s">
        <v>159</v>
      </c>
      <c r="O3" s="31" t="s">
        <v>164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1"/>
      <c r="AA3" s="31"/>
      <c r="AB3" s="31"/>
      <c r="AC3" s="31"/>
      <c r="AD3" s="31"/>
      <c r="AE3" s="31"/>
    </row>
    <row r="4" spans="1:31" ht="12.75" customHeight="1">
      <c r="A4" s="76" t="s">
        <v>23</v>
      </c>
      <c r="B4" s="63"/>
      <c r="C4" s="64"/>
      <c r="D4" s="64"/>
      <c r="E4" s="64"/>
      <c r="F4" s="64"/>
      <c r="G4" s="64"/>
      <c r="H4" s="6"/>
      <c r="I4" s="6"/>
      <c r="J4" s="1" t="s">
        <v>92</v>
      </c>
      <c r="K4" s="1"/>
      <c r="L4" s="7">
        <v>4.2268518518518518E-2</v>
      </c>
      <c r="M4" s="7">
        <v>0.1115162037037037</v>
      </c>
      <c r="N4" s="7">
        <v>0.12436342592592593</v>
      </c>
      <c r="O4" s="7">
        <v>0.14046296296296296</v>
      </c>
      <c r="P4" s="7"/>
      <c r="Q4" s="7"/>
      <c r="R4" s="7"/>
      <c r="S4" s="7"/>
      <c r="T4" s="7"/>
      <c r="U4" s="7"/>
      <c r="V4" s="7"/>
      <c r="W4" s="7"/>
      <c r="X4" s="7"/>
      <c r="Y4" s="7"/>
      <c r="Z4" s="1"/>
      <c r="AA4" s="1"/>
      <c r="AB4" s="1"/>
      <c r="AC4" s="1"/>
      <c r="AD4" s="1"/>
      <c r="AE4" s="1"/>
    </row>
    <row r="5" spans="1:31" ht="12.75" customHeight="1">
      <c r="B5" s="55" t="s">
        <v>56</v>
      </c>
      <c r="C5" s="68" t="s">
        <v>57</v>
      </c>
      <c r="D5" s="68" t="s">
        <v>58</v>
      </c>
      <c r="E5" s="69" t="s">
        <v>59</v>
      </c>
      <c r="F5" s="88" t="s">
        <v>60</v>
      </c>
      <c r="H5" s="6"/>
      <c r="I5" s="6"/>
      <c r="J5" s="7" t="s">
        <v>93</v>
      </c>
      <c r="K5" s="7"/>
      <c r="L5" s="7">
        <v>5.5115740740740743E-2</v>
      </c>
      <c r="M5" s="7">
        <v>0.11552083333333334</v>
      </c>
      <c r="N5" s="7">
        <v>0.12869212962962964</v>
      </c>
      <c r="O5" s="7">
        <v>0.14370370370370369</v>
      </c>
      <c r="P5" s="7"/>
      <c r="Q5" s="7"/>
      <c r="R5" s="7"/>
      <c r="S5" s="7"/>
      <c r="T5" s="7"/>
      <c r="U5" s="7"/>
      <c r="V5" s="7"/>
      <c r="W5" s="7"/>
      <c r="X5" s="7"/>
      <c r="Y5" s="7"/>
      <c r="Z5" s="1"/>
      <c r="AA5" s="1"/>
      <c r="AB5" s="1"/>
      <c r="AC5" s="1"/>
      <c r="AD5" s="1"/>
      <c r="AE5" s="1"/>
    </row>
    <row r="6" spans="1:31" ht="12.75" customHeight="1">
      <c r="B6" s="55" t="s">
        <v>28</v>
      </c>
      <c r="C6" s="67" t="s">
        <v>26</v>
      </c>
      <c r="D6" s="68" t="s">
        <v>27</v>
      </c>
      <c r="E6" s="69" t="s">
        <v>34</v>
      </c>
      <c r="F6" s="70" t="s">
        <v>35</v>
      </c>
      <c r="H6" s="6"/>
      <c r="I6" s="4"/>
      <c r="J6" s="8" t="s">
        <v>94</v>
      </c>
      <c r="K6" s="8"/>
      <c r="L6" s="9">
        <v>0</v>
      </c>
      <c r="M6" s="9">
        <v>0</v>
      </c>
      <c r="N6" s="9">
        <v>0</v>
      </c>
      <c r="O6" s="9">
        <v>0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 customHeight="1">
      <c r="A7" s="60" t="s">
        <v>150</v>
      </c>
      <c r="H7" s="84"/>
      <c r="I7" s="10"/>
      <c r="J7" s="11" t="s">
        <v>95</v>
      </c>
      <c r="K7" s="11" t="s">
        <v>96</v>
      </c>
      <c r="L7" s="12">
        <v>183.30340000000001</v>
      </c>
      <c r="M7" s="12">
        <v>312.01459999999997</v>
      </c>
      <c r="N7" s="12">
        <v>248.99680000000001</v>
      </c>
      <c r="O7" s="12">
        <v>94.959900000000005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34"/>
      <c r="AC7" s="34"/>
      <c r="AD7" s="34"/>
      <c r="AE7" s="34"/>
    </row>
    <row r="8" spans="1:31" ht="12.75" customHeight="1">
      <c r="B8" s="52"/>
      <c r="C8" s="52"/>
      <c r="D8" s="52"/>
      <c r="E8" s="52"/>
      <c r="F8" s="52"/>
      <c r="G8" s="52"/>
      <c r="H8" s="84"/>
      <c r="I8" s="97" t="s">
        <v>97</v>
      </c>
      <c r="J8" s="13" t="s">
        <v>98</v>
      </c>
      <c r="K8" s="13" t="s">
        <v>99</v>
      </c>
      <c r="L8" s="14">
        <v>3.5224000000000002</v>
      </c>
      <c r="M8" s="14">
        <v>8.5853000000000002</v>
      </c>
      <c r="N8" s="14">
        <v>4.8651</v>
      </c>
      <c r="O8" s="14">
        <v>-0.1348</v>
      </c>
      <c r="P8" s="14"/>
      <c r="Q8" s="40"/>
      <c r="R8" s="14"/>
      <c r="S8" s="14"/>
      <c r="T8" s="14"/>
      <c r="U8" s="14"/>
      <c r="V8" s="40"/>
      <c r="W8" s="14"/>
      <c r="X8" s="22"/>
      <c r="Y8" s="22"/>
      <c r="Z8" s="14"/>
      <c r="AA8" s="14"/>
      <c r="AB8" s="33"/>
      <c r="AC8" s="33"/>
      <c r="AD8" s="33"/>
      <c r="AE8" s="33"/>
    </row>
    <row r="9" spans="1:31" s="24" customFormat="1" ht="12.75" customHeight="1">
      <c r="A9" s="56"/>
      <c r="B9" s="56"/>
      <c r="C9" s="56"/>
      <c r="D9" s="56"/>
      <c r="E9" s="56"/>
      <c r="F9" s="56"/>
      <c r="G9" s="56"/>
      <c r="H9"/>
      <c r="I9"/>
      <c r="J9" s="80" t="s">
        <v>100</v>
      </c>
      <c r="K9" s="80" t="s">
        <v>96</v>
      </c>
      <c r="L9" s="81">
        <v>183.24539999999999</v>
      </c>
      <c r="M9" s="81">
        <v>389.34480000000002</v>
      </c>
      <c r="N9" s="81">
        <v>247.22499999999999</v>
      </c>
      <c r="O9" s="81">
        <v>84.184799999999996</v>
      </c>
    </row>
    <row r="10" spans="1:31" s="24" customFormat="1" ht="12.75" customHeight="1">
      <c r="A10" s="56"/>
      <c r="B10" s="56"/>
      <c r="C10" s="56"/>
      <c r="D10" s="56"/>
      <c r="E10" s="56"/>
      <c r="F10" s="56"/>
      <c r="G10" s="56"/>
      <c r="H10"/>
      <c r="I10"/>
      <c r="J10" s="80" t="s">
        <v>101</v>
      </c>
      <c r="K10" s="80" t="s">
        <v>99</v>
      </c>
      <c r="L10" s="81">
        <v>3.2751000000000001</v>
      </c>
      <c r="M10" s="81">
        <v>11.236499999999999</v>
      </c>
      <c r="N10" s="81">
        <v>4.2798999999999996</v>
      </c>
      <c r="O10" s="81">
        <v>-0.31140000000000001</v>
      </c>
    </row>
    <row r="11" spans="1:31" ht="12.75" customHeight="1">
      <c r="H11" s="6"/>
      <c r="I11" s="6"/>
      <c r="J11" s="6" t="s">
        <v>142</v>
      </c>
      <c r="K11" s="6" t="s">
        <v>102</v>
      </c>
      <c r="L11" s="15">
        <v>36.999899999999997</v>
      </c>
      <c r="M11" s="15">
        <v>37</v>
      </c>
      <c r="N11" s="15">
        <v>36.999899999999997</v>
      </c>
      <c r="O11" s="15">
        <v>37</v>
      </c>
    </row>
    <row r="12" spans="1:31" ht="12.75" customHeight="1">
      <c r="H12" s="6"/>
      <c r="I12" s="6"/>
      <c r="J12" s="6" t="s">
        <v>143</v>
      </c>
      <c r="K12" s="6" t="s">
        <v>103</v>
      </c>
      <c r="L12" s="15">
        <v>100.2</v>
      </c>
      <c r="M12" s="15">
        <v>100.2</v>
      </c>
      <c r="N12" s="15">
        <v>100.2</v>
      </c>
      <c r="O12" s="15">
        <v>100.15179999999999</v>
      </c>
    </row>
    <row r="13" spans="1:31" ht="12.75" customHeight="1">
      <c r="H13" s="6"/>
      <c r="I13" s="4"/>
      <c r="J13" s="16" t="s">
        <v>144</v>
      </c>
      <c r="K13" s="16" t="s">
        <v>104</v>
      </c>
      <c r="L13" s="17">
        <v>-37.7181</v>
      </c>
      <c r="M13" s="17">
        <v>-37.501399999999997</v>
      </c>
      <c r="N13" s="17">
        <v>-37.778300000000002</v>
      </c>
      <c r="O13" s="17">
        <v>-37.747700000000002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2.75" customHeight="1">
      <c r="H14" s="6"/>
      <c r="I14" s="42"/>
      <c r="J14" s="82" t="s">
        <v>160</v>
      </c>
      <c r="K14" s="82" t="s">
        <v>146</v>
      </c>
      <c r="L14" s="83">
        <v>-9.99</v>
      </c>
      <c r="M14" s="83">
        <v>-9.99</v>
      </c>
      <c r="N14" s="83">
        <v>-9.99</v>
      </c>
      <c r="O14" s="83">
        <v>-9.99</v>
      </c>
      <c r="Q14" s="35"/>
      <c r="R14" s="36"/>
      <c r="S14" s="36"/>
      <c r="T14" s="36"/>
      <c r="U14" s="36"/>
      <c r="V14" s="35"/>
    </row>
    <row r="15" spans="1:31" ht="12.75" customHeight="1">
      <c r="H15" s="6"/>
      <c r="I15" s="42"/>
      <c r="J15" s="82" t="s">
        <v>161</v>
      </c>
      <c r="K15" s="82" t="s">
        <v>91</v>
      </c>
      <c r="L15" s="83">
        <v>0</v>
      </c>
      <c r="M15" s="83">
        <v>0</v>
      </c>
      <c r="N15" s="83">
        <v>0</v>
      </c>
      <c r="O15" s="83">
        <v>0</v>
      </c>
      <c r="Q15" s="37"/>
      <c r="R15" s="37"/>
      <c r="S15" s="37"/>
      <c r="T15" s="37"/>
      <c r="U15" s="37"/>
      <c r="V15" s="37"/>
    </row>
    <row r="16" spans="1:31" ht="12.75" customHeight="1">
      <c r="H16" s="6"/>
      <c r="I16" s="42"/>
      <c r="J16" s="82" t="s">
        <v>162</v>
      </c>
      <c r="K16" s="82" t="s">
        <v>146</v>
      </c>
      <c r="L16" s="83">
        <v>-9.99</v>
      </c>
      <c r="M16" s="83">
        <v>-9.99</v>
      </c>
      <c r="N16" s="83">
        <v>-9.99</v>
      </c>
      <c r="O16" s="83">
        <v>-9.99</v>
      </c>
    </row>
    <row r="17" spans="1:38" ht="12.75" customHeight="1">
      <c r="H17" s="6"/>
      <c r="I17" s="42"/>
      <c r="J17" s="82" t="s">
        <v>163</v>
      </c>
      <c r="K17" s="82" t="s">
        <v>91</v>
      </c>
      <c r="L17" s="83">
        <v>0</v>
      </c>
      <c r="M17" s="83">
        <v>0</v>
      </c>
      <c r="N17" s="83">
        <v>0</v>
      </c>
      <c r="O17" s="83">
        <v>0</v>
      </c>
    </row>
    <row r="18" spans="1:38" ht="12.75" customHeight="1">
      <c r="H18" s="6"/>
      <c r="I18" s="42"/>
      <c r="J18" s="82"/>
      <c r="K18" s="82"/>
      <c r="L18" s="83"/>
      <c r="M18" s="14">
        <v>8.5853000000000002</v>
      </c>
      <c r="N18" s="83"/>
      <c r="O18" s="83"/>
    </row>
    <row r="19" spans="1:38" s="37" customFormat="1" ht="12.75" customHeight="1">
      <c r="A19" s="57" t="s">
        <v>44</v>
      </c>
      <c r="B19" s="53" t="s">
        <v>86</v>
      </c>
      <c r="C19" s="53"/>
      <c r="D19" s="53"/>
      <c r="E19" s="53"/>
      <c r="F19" s="53"/>
      <c r="G19" s="53"/>
      <c r="H19" s="6"/>
      <c r="I19" s="42"/>
      <c r="J19" s="82"/>
      <c r="K19" s="82"/>
      <c r="L19" s="83"/>
      <c r="M19" s="83"/>
      <c r="N19" s="83"/>
      <c r="O19" s="83"/>
    </row>
    <row r="20" spans="1:38" s="22" customFormat="1" ht="12.75" customHeight="1">
      <c r="A20" s="58"/>
      <c r="B20" s="58"/>
      <c r="C20" s="58"/>
      <c r="D20" s="58"/>
      <c r="E20" s="58"/>
      <c r="F20" s="58"/>
      <c r="G20" s="58"/>
      <c r="H20" s="4"/>
      <c r="I20" s="4"/>
      <c r="J20" s="16"/>
      <c r="K20" s="16"/>
      <c r="L20" s="17"/>
      <c r="M20" s="17"/>
      <c r="N20" s="17"/>
      <c r="O20" s="17"/>
    </row>
    <row r="21" spans="1:38" s="43" customFormat="1" ht="12.75" customHeight="1">
      <c r="A21" s="46" t="s">
        <v>83</v>
      </c>
      <c r="B21" s="87"/>
      <c r="C21" s="87"/>
      <c r="D21" s="87"/>
      <c r="E21" s="87"/>
      <c r="F21" s="87"/>
      <c r="G21" s="87"/>
      <c r="H21"/>
      <c r="I21" s="86"/>
      <c r="J21" s="27"/>
      <c r="K21" s="105" t="s">
        <v>151</v>
      </c>
      <c r="L21" s="62" t="s">
        <v>7</v>
      </c>
      <c r="M21" s="62" t="s">
        <v>8</v>
      </c>
      <c r="N21" s="62" t="s">
        <v>9</v>
      </c>
      <c r="O21" s="62" t="s">
        <v>10</v>
      </c>
      <c r="P21" s="62" t="s">
        <v>11</v>
      </c>
      <c r="Q21" s="62" t="s">
        <v>12</v>
      </c>
      <c r="R21" s="62" t="s">
        <v>13</v>
      </c>
      <c r="S21" s="62" t="s">
        <v>14</v>
      </c>
      <c r="T21" s="62" t="s">
        <v>15</v>
      </c>
      <c r="U21" s="62" t="s">
        <v>16</v>
      </c>
      <c r="V21" s="62" t="s">
        <v>17</v>
      </c>
      <c r="W21" s="62" t="s">
        <v>18</v>
      </c>
      <c r="X21" s="43" t="s">
        <v>0</v>
      </c>
      <c r="Y21" s="43" t="s">
        <v>1</v>
      </c>
      <c r="Z21" s="43" t="s">
        <v>6</v>
      </c>
      <c r="AA21" s="43" t="s">
        <v>5</v>
      </c>
      <c r="AB21" s="43" t="s">
        <v>1</v>
      </c>
      <c r="AC21" s="43" t="s">
        <v>4</v>
      </c>
      <c r="AD21" s="43" t="s">
        <v>3</v>
      </c>
      <c r="AE21" s="43" t="s">
        <v>2</v>
      </c>
    </row>
    <row r="22" spans="1:38" ht="12.75" customHeight="1" thickBot="1">
      <c r="A22" s="49" t="s">
        <v>20</v>
      </c>
      <c r="B22" s="48" t="s">
        <v>25</v>
      </c>
      <c r="C22" s="96" t="s">
        <v>84</v>
      </c>
      <c r="E22" s="50"/>
      <c r="F22" s="51"/>
      <c r="G22" s="124" t="s">
        <v>67</v>
      </c>
      <c r="H22" s="6"/>
      <c r="I22" s="85" t="s">
        <v>156</v>
      </c>
      <c r="J22" s="16"/>
      <c r="K22" s="16"/>
      <c r="L22" s="4"/>
      <c r="M22" s="4"/>
      <c r="N22" s="4"/>
      <c r="O22" s="4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8" ht="12.75" customHeight="1">
      <c r="A23" s="48" t="str">
        <f>I22</f>
        <v>2007-06-12 AB-01.DLD</v>
      </c>
      <c r="B23" s="50"/>
      <c r="C23" s="50"/>
      <c r="F23" s="51"/>
      <c r="H23" s="5"/>
      <c r="I23" s="5"/>
      <c r="J23" s="32" t="s">
        <v>90</v>
      </c>
      <c r="K23" s="32" t="s">
        <v>91</v>
      </c>
      <c r="L23" s="31" t="s">
        <v>157</v>
      </c>
      <c r="M23" s="31" t="s">
        <v>158</v>
      </c>
      <c r="N23" s="31" t="s">
        <v>159</v>
      </c>
      <c r="O23" s="31" t="s">
        <v>164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1"/>
      <c r="AA23" s="31"/>
      <c r="AB23" s="31"/>
      <c r="AC23" s="31"/>
      <c r="AD23" s="31"/>
      <c r="AE23" s="31"/>
    </row>
    <row r="24" spans="1:38" ht="12.75" customHeight="1">
      <c r="A24" s="77" t="s">
        <v>24</v>
      </c>
      <c r="B24" s="65"/>
      <c r="C24" s="66"/>
      <c r="D24" s="66"/>
      <c r="E24" s="66"/>
      <c r="F24" s="66"/>
      <c r="G24" s="66"/>
      <c r="H24" s="6"/>
      <c r="I24" s="6"/>
      <c r="J24" s="1" t="s">
        <v>92</v>
      </c>
      <c r="K24" s="1"/>
      <c r="L24" s="7">
        <v>4.6493055555555551E-2</v>
      </c>
      <c r="M24" s="7">
        <v>0.11225694444444445</v>
      </c>
      <c r="N24" s="7">
        <v>0.12491898148148149</v>
      </c>
      <c r="O24" s="7">
        <v>0.140625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7"/>
      <c r="AG24" s="27"/>
      <c r="AH24" s="27"/>
      <c r="AI24" s="27"/>
      <c r="AJ24" s="27"/>
      <c r="AK24" s="27"/>
      <c r="AL24" s="27"/>
    </row>
    <row r="25" spans="1:38" ht="12.75" customHeight="1">
      <c r="B25" s="55" t="s">
        <v>61</v>
      </c>
      <c r="C25" s="72" t="s">
        <v>62</v>
      </c>
      <c r="D25" s="72" t="s">
        <v>63</v>
      </c>
      <c r="E25" s="73" t="s">
        <v>64</v>
      </c>
      <c r="F25" s="89" t="s">
        <v>65</v>
      </c>
      <c r="H25" s="6"/>
      <c r="I25" s="6"/>
      <c r="J25" s="1" t="s">
        <v>93</v>
      </c>
      <c r="K25" s="1"/>
      <c r="L25" s="7">
        <v>5.8356481481481481E-2</v>
      </c>
      <c r="M25" s="7">
        <v>0.11579861111111112</v>
      </c>
      <c r="N25" s="7">
        <v>0.12924768518518517</v>
      </c>
      <c r="O25" s="7">
        <v>0.14372685185185186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7"/>
      <c r="AG25" s="27"/>
      <c r="AH25" s="27"/>
      <c r="AI25" s="27"/>
      <c r="AJ25" s="27"/>
      <c r="AK25" s="27"/>
      <c r="AL25" s="27"/>
    </row>
    <row r="26" spans="1:38" ht="12.75" customHeight="1">
      <c r="B26" s="55" t="s">
        <v>29</v>
      </c>
      <c r="C26" s="71" t="s">
        <v>26</v>
      </c>
      <c r="D26" s="72" t="s">
        <v>27</v>
      </c>
      <c r="E26" s="73" t="s">
        <v>34</v>
      </c>
      <c r="F26" s="74" t="s">
        <v>35</v>
      </c>
      <c r="H26" s="6"/>
      <c r="I26" s="4"/>
      <c r="J26" s="9" t="s">
        <v>94</v>
      </c>
      <c r="K26" s="9"/>
      <c r="L26" s="9">
        <v>0</v>
      </c>
      <c r="M26" s="9">
        <v>0</v>
      </c>
      <c r="N26" s="9">
        <v>0</v>
      </c>
      <c r="O26" s="9">
        <v>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8" s="24" customFormat="1" ht="12.75" customHeight="1">
      <c r="A27" s="61" t="s">
        <v>150</v>
      </c>
      <c r="B27" s="56"/>
      <c r="C27" s="56"/>
      <c r="D27" s="56"/>
      <c r="E27" s="56"/>
      <c r="F27" s="56"/>
      <c r="G27" s="56"/>
      <c r="H27" s="3"/>
      <c r="I27" s="3"/>
      <c r="J27" s="24" t="s">
        <v>95</v>
      </c>
      <c r="K27" s="24" t="s">
        <v>96</v>
      </c>
      <c r="L27" s="25">
        <v>182.1728</v>
      </c>
      <c r="M27" s="25">
        <v>311.64150000000001</v>
      </c>
      <c r="N27" s="25">
        <v>248.76</v>
      </c>
      <c r="O27" s="25">
        <v>94.959900000000005</v>
      </c>
    </row>
    <row r="28" spans="1:38" s="24" customFormat="1" ht="12.75" customHeight="1">
      <c r="B28" s="56"/>
      <c r="C28" s="56"/>
      <c r="D28" s="56"/>
      <c r="E28" s="56"/>
      <c r="F28" s="56"/>
      <c r="G28" s="56"/>
      <c r="H28" s="3"/>
      <c r="I28" s="3"/>
      <c r="J28" s="24" t="s">
        <v>98</v>
      </c>
      <c r="K28" s="24" t="s">
        <v>99</v>
      </c>
      <c r="L28" s="25">
        <v>3.5041000000000002</v>
      </c>
      <c r="M28" s="25">
        <v>8.5830000000000002</v>
      </c>
      <c r="N28" s="25">
        <v>4.9375</v>
      </c>
      <c r="O28" s="25">
        <v>-0.1019</v>
      </c>
    </row>
    <row r="29" spans="1:38" ht="12.75" customHeight="1">
      <c r="H29" s="84"/>
      <c r="I29" s="10"/>
      <c r="J29" s="10" t="s">
        <v>100</v>
      </c>
      <c r="K29" s="10" t="s">
        <v>96</v>
      </c>
      <c r="L29" s="19">
        <v>182.20070000000001</v>
      </c>
      <c r="M29" s="19">
        <v>388.8442</v>
      </c>
      <c r="N29" s="19">
        <v>247.02209999999999</v>
      </c>
      <c r="O29" s="19">
        <v>84.187299999999993</v>
      </c>
      <c r="P29" s="19"/>
      <c r="Q29" s="19"/>
      <c r="R29" s="19"/>
      <c r="S29" s="19"/>
      <c r="T29" s="19"/>
      <c r="U29" s="19"/>
      <c r="V29" s="19"/>
      <c r="W29" s="19"/>
      <c r="X29" s="26"/>
      <c r="Y29" s="26"/>
      <c r="Z29" s="26"/>
      <c r="AA29" s="26"/>
      <c r="AB29" s="26"/>
      <c r="AC29" s="26"/>
      <c r="AD29" s="26"/>
      <c r="AE29" s="26"/>
    </row>
    <row r="30" spans="1:38" ht="12.75" customHeight="1">
      <c r="H30" s="84"/>
      <c r="I30" s="98" t="s">
        <v>97</v>
      </c>
      <c r="J30" s="20" t="s">
        <v>101</v>
      </c>
      <c r="K30" s="20" t="s">
        <v>99</v>
      </c>
      <c r="L30" s="21">
        <v>3.2618999999999998</v>
      </c>
      <c r="M30" s="21">
        <v>11.324</v>
      </c>
      <c r="N30" s="21">
        <v>4.2767999999999997</v>
      </c>
      <c r="O30" s="21">
        <v>-0.30790000000000001</v>
      </c>
      <c r="P30" s="21"/>
      <c r="Q30" s="21"/>
      <c r="R30" s="21"/>
      <c r="S30" s="21"/>
      <c r="T30" s="21"/>
      <c r="U30" s="21"/>
      <c r="V30" s="41"/>
      <c r="W30" s="21"/>
      <c r="X30" s="29"/>
      <c r="Y30" s="29"/>
      <c r="Z30" s="30"/>
      <c r="AA30" s="30"/>
      <c r="AB30" s="30"/>
      <c r="AC30" s="30"/>
      <c r="AD30" s="30"/>
      <c r="AE30" s="30"/>
    </row>
    <row r="31" spans="1:38" ht="12.75" customHeight="1">
      <c r="H31" s="3"/>
      <c r="I31" s="3"/>
      <c r="J31" s="3" t="s">
        <v>142</v>
      </c>
      <c r="K31" s="3" t="s">
        <v>102</v>
      </c>
      <c r="L31" s="18">
        <v>36.999899999999997</v>
      </c>
      <c r="M31" s="18">
        <v>37</v>
      </c>
      <c r="N31" s="18">
        <v>36.999899999999997</v>
      </c>
      <c r="O31" s="18">
        <v>37</v>
      </c>
    </row>
    <row r="32" spans="1:38" ht="12.75" customHeight="1">
      <c r="J32" t="s">
        <v>143</v>
      </c>
      <c r="K32" t="s">
        <v>103</v>
      </c>
      <c r="L32" s="2">
        <v>100.2</v>
      </c>
      <c r="M32" s="2">
        <v>100.2</v>
      </c>
      <c r="N32" s="2">
        <v>100.2</v>
      </c>
      <c r="O32" s="2">
        <v>100.1489</v>
      </c>
    </row>
    <row r="33" spans="1:31" s="2" customFormat="1" ht="12.75" customHeight="1">
      <c r="A33" s="54"/>
      <c r="B33" s="54"/>
      <c r="C33" s="54"/>
      <c r="D33" s="54"/>
      <c r="E33" s="54"/>
      <c r="F33" s="54"/>
      <c r="G33" s="54"/>
      <c r="H33"/>
      <c r="I33" s="22"/>
      <c r="J33" s="22" t="s">
        <v>144</v>
      </c>
      <c r="K33" s="22" t="s">
        <v>104</v>
      </c>
      <c r="L33" s="23">
        <v>-37.7453</v>
      </c>
      <c r="M33" s="23">
        <v>-37.510199999999998</v>
      </c>
      <c r="N33" s="23">
        <v>-37.796700000000001</v>
      </c>
      <c r="O33" s="23">
        <v>-37.746699999999997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ht="12.75" customHeight="1">
      <c r="J34" t="s">
        <v>160</v>
      </c>
      <c r="K34" t="s">
        <v>146</v>
      </c>
      <c r="L34">
        <v>-9.99</v>
      </c>
      <c r="M34">
        <v>-9.99</v>
      </c>
      <c r="N34">
        <v>-9.99</v>
      </c>
      <c r="O34">
        <v>-9.99</v>
      </c>
      <c r="V34" s="38"/>
    </row>
    <row r="35" spans="1:31" ht="12.75" customHeight="1">
      <c r="J35" t="s">
        <v>161</v>
      </c>
      <c r="K35" t="s">
        <v>91</v>
      </c>
      <c r="L35">
        <v>0</v>
      </c>
      <c r="M35">
        <v>0</v>
      </c>
      <c r="N35">
        <v>0</v>
      </c>
      <c r="O35">
        <v>0</v>
      </c>
      <c r="V35" s="37"/>
    </row>
    <row r="36" spans="1:31" ht="12.75" customHeight="1">
      <c r="J36" t="s">
        <v>162</v>
      </c>
      <c r="K36" t="s">
        <v>146</v>
      </c>
      <c r="L36">
        <v>-9.99</v>
      </c>
      <c r="M36">
        <v>-9.99</v>
      </c>
      <c r="N36">
        <v>-9.99</v>
      </c>
      <c r="O36">
        <v>-9.99</v>
      </c>
    </row>
    <row r="37" spans="1:31" ht="12.75" customHeight="1">
      <c r="J37" t="s">
        <v>163</v>
      </c>
      <c r="K37" t="s">
        <v>91</v>
      </c>
      <c r="L37">
        <v>0</v>
      </c>
      <c r="M37">
        <v>0</v>
      </c>
      <c r="N37">
        <v>0</v>
      </c>
      <c r="O37">
        <v>0</v>
      </c>
    </row>
    <row r="38" spans="1:31" ht="12.75" customHeight="1"/>
    <row r="39" spans="1:31" s="37" customFormat="1" ht="12.75" customHeight="1">
      <c r="A39" s="57" t="s">
        <v>44</v>
      </c>
      <c r="B39" s="6" t="s">
        <v>86</v>
      </c>
      <c r="C39" s="53"/>
      <c r="D39" s="53"/>
      <c r="E39" s="53"/>
      <c r="F39" s="53"/>
      <c r="G39" s="53"/>
      <c r="H39"/>
      <c r="I39"/>
      <c r="J39"/>
      <c r="K39"/>
      <c r="L39"/>
      <c r="M39"/>
      <c r="N39"/>
      <c r="O39"/>
    </row>
    <row r="40" spans="1:31" s="22" customFormat="1" ht="12.75" customHeight="1">
      <c r="A40" s="58"/>
      <c r="B40" s="58"/>
      <c r="C40" s="58"/>
      <c r="D40" s="58"/>
      <c r="E40" s="58"/>
      <c r="F40" s="58"/>
      <c r="G40" s="58"/>
    </row>
    <row r="41" spans="1:31" s="37" customFormat="1">
      <c r="A41" s="148" t="s">
        <v>223</v>
      </c>
      <c r="B41" s="53"/>
      <c r="C41" s="53"/>
      <c r="D41" s="53"/>
      <c r="E41" s="53"/>
      <c r="F41" s="53"/>
      <c r="G41" s="53"/>
      <c r="H41"/>
      <c r="I41"/>
      <c r="J41"/>
      <c r="K41"/>
      <c r="L41"/>
      <c r="M41"/>
      <c r="N41"/>
      <c r="O41"/>
    </row>
    <row r="42" spans="1:31"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31">
      <c r="A43" s="78" t="s">
        <v>70</v>
      </c>
    </row>
    <row r="45" spans="1:31">
      <c r="A45" s="48" t="s">
        <v>87</v>
      </c>
    </row>
    <row r="46" spans="1:31">
      <c r="B46" s="48" t="s">
        <v>30</v>
      </c>
    </row>
    <row r="47" spans="1:31">
      <c r="A47" s="48" t="s">
        <v>108</v>
      </c>
    </row>
    <row r="48" spans="1:31">
      <c r="B48" s="48" t="s">
        <v>53</v>
      </c>
    </row>
    <row r="49" spans="1:2">
      <c r="B49" s="48" t="s">
        <v>32</v>
      </c>
    </row>
    <row r="50" spans="1:2">
      <c r="A50" s="48" t="s">
        <v>105</v>
      </c>
    </row>
    <row r="51" spans="1:2">
      <c r="B51" s="48" t="s">
        <v>38</v>
      </c>
    </row>
    <row r="52" spans="1:2">
      <c r="B52" s="48" t="s">
        <v>71</v>
      </c>
    </row>
    <row r="53" spans="1:2">
      <c r="B53" s="48" t="s">
        <v>109</v>
      </c>
    </row>
    <row r="54" spans="1:2">
      <c r="A54" s="48" t="s">
        <v>106</v>
      </c>
    </row>
    <row r="55" spans="1:2">
      <c r="B55" s="48" t="s">
        <v>72</v>
      </c>
    </row>
    <row r="56" spans="1:2">
      <c r="B56" s="48" t="s">
        <v>110</v>
      </c>
    </row>
    <row r="57" spans="1:2">
      <c r="A57" s="48" t="s">
        <v>73</v>
      </c>
    </row>
    <row r="58" spans="1:2">
      <c r="B58" s="48" t="s">
        <v>41</v>
      </c>
    </row>
    <row r="59" spans="1:2">
      <c r="B59" s="48" t="s">
        <v>111</v>
      </c>
    </row>
    <row r="60" spans="1:2">
      <c r="B60" s="48" t="s">
        <v>42</v>
      </c>
    </row>
    <row r="61" spans="1:2">
      <c r="B61" s="48" t="s">
        <v>112</v>
      </c>
    </row>
    <row r="62" spans="1:2">
      <c r="B62" s="48" t="s">
        <v>43</v>
      </c>
    </row>
    <row r="63" spans="1:2">
      <c r="A63" s="48" t="s">
        <v>74</v>
      </c>
    </row>
    <row r="64" spans="1:2">
      <c r="A64" s="48" t="s">
        <v>75</v>
      </c>
    </row>
    <row r="65" spans="1:12">
      <c r="A65" s="48" t="s">
        <v>107</v>
      </c>
    </row>
    <row r="66" spans="1:12">
      <c r="A66" s="48" t="s">
        <v>76</v>
      </c>
    </row>
    <row r="67" spans="1:12">
      <c r="B67" s="48" t="s">
        <v>31</v>
      </c>
    </row>
    <row r="68" spans="1:12">
      <c r="B68" s="48" t="s">
        <v>33</v>
      </c>
    </row>
    <row r="69" spans="1:12">
      <c r="A69" s="94" t="s">
        <v>77</v>
      </c>
      <c r="B69" s="48" t="s">
        <v>36</v>
      </c>
    </row>
    <row r="70" spans="1:12">
      <c r="B70" s="75" t="s">
        <v>37</v>
      </c>
    </row>
    <row r="71" spans="1:12">
      <c r="B71" s="75"/>
    </row>
    <row r="72" spans="1:12">
      <c r="A72" s="59" t="s">
        <v>121</v>
      </c>
      <c r="L72" s="27"/>
    </row>
    <row r="73" spans="1:12">
      <c r="L73" s="27"/>
    </row>
    <row r="74" spans="1:12">
      <c r="A74" s="48" t="s">
        <v>113</v>
      </c>
    </row>
    <row r="75" spans="1:12">
      <c r="A75" s="48" t="s">
        <v>49</v>
      </c>
      <c r="L75" s="28"/>
    </row>
    <row r="76" spans="1:12">
      <c r="B76" s="48" t="s">
        <v>114</v>
      </c>
      <c r="L76" s="28"/>
    </row>
    <row r="77" spans="1:12">
      <c r="A77" s="48" t="s">
        <v>47</v>
      </c>
      <c r="B77" s="48" t="s">
        <v>48</v>
      </c>
      <c r="L77" s="28"/>
    </row>
    <row r="78" spans="1:12">
      <c r="B78" s="48" t="s">
        <v>50</v>
      </c>
      <c r="L78" s="28"/>
    </row>
    <row r="79" spans="1:12">
      <c r="B79" s="48" t="s">
        <v>51</v>
      </c>
      <c r="L79" s="28"/>
    </row>
    <row r="80" spans="1:12">
      <c r="A80" s="48" t="s">
        <v>115</v>
      </c>
      <c r="L80" s="28"/>
    </row>
    <row r="81" spans="1:12">
      <c r="A81" s="48" t="s">
        <v>78</v>
      </c>
      <c r="L81" s="27"/>
    </row>
    <row r="82" spans="1:12">
      <c r="A82" s="48" t="s">
        <v>52</v>
      </c>
      <c r="L82" s="27"/>
    </row>
    <row r="83" spans="1:12">
      <c r="A83" s="48" t="s">
        <v>116</v>
      </c>
      <c r="L83" s="28"/>
    </row>
    <row r="84" spans="1:12" ht="15.75">
      <c r="B84" s="48" t="s">
        <v>79</v>
      </c>
      <c r="C84" s="95" t="s">
        <v>80</v>
      </c>
      <c r="D84" s="48" t="s">
        <v>81</v>
      </c>
      <c r="E84" s="48" t="s">
        <v>82</v>
      </c>
      <c r="L84" s="28"/>
    </row>
    <row r="85" spans="1:12">
      <c r="L85" s="28"/>
    </row>
    <row r="89" spans="1:12">
      <c r="B89" s="75"/>
    </row>
  </sheetData>
  <phoneticPr fontId="1" type="noConversion"/>
  <pageMargins left="0.78740157480314965" right="0.78740157480314965" top="0.78740157480314965" bottom="0.47244094488188981" header="0.39370078740157483" footer="0.31496062992125984"/>
  <pageSetup paperSize="9" orientation="landscape" r:id="rId1"/>
  <headerFooter alignWithMargins="0">
    <oddHeader>&amp;L&amp;F; &amp;A&amp;C&amp;P / &amp;N&amp;R&amp;G</oddHeader>
    <oddFooter>&amp;L
&amp;D&amp;R
www.oroboros.at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AT89"/>
  <sheetViews>
    <sheetView showGridLines="0" zoomScale="75" zoomScaleNormal="75" workbookViewId="0">
      <selection activeCell="A41" sqref="A41"/>
    </sheetView>
  </sheetViews>
  <sheetFormatPr baseColWidth="10" defaultRowHeight="12.75"/>
  <cols>
    <col min="1" max="1" width="12.7109375" style="48" customWidth="1"/>
    <col min="2" max="2" width="8.7109375" style="48" customWidth="1"/>
    <col min="3" max="6" width="9.7109375" style="48" customWidth="1"/>
    <col min="7" max="7" width="20.7109375" style="48" customWidth="1"/>
    <col min="8" max="8" width="50.7109375" customWidth="1"/>
    <col min="9" max="9" width="6.7109375" customWidth="1"/>
    <col min="10" max="10" width="22.7109375" customWidth="1"/>
    <col min="11" max="11" width="12.7109375" customWidth="1"/>
    <col min="12" max="31" width="8.7109375" customWidth="1"/>
    <col min="32" max="78" width="10.7109375" customWidth="1"/>
  </cols>
  <sheetData>
    <row r="1" spans="1:46" s="44" customFormat="1" ht="12.75" customHeight="1">
      <c r="A1" s="46" t="s">
        <v>83</v>
      </c>
      <c r="B1" s="47"/>
      <c r="C1" s="47"/>
      <c r="D1" s="47"/>
      <c r="E1" s="47"/>
      <c r="F1" s="47"/>
      <c r="G1" s="47"/>
      <c r="H1" s="36"/>
      <c r="I1" s="103"/>
      <c r="J1" s="104"/>
      <c r="K1" s="105" t="s">
        <v>151</v>
      </c>
      <c r="L1" s="105" t="s">
        <v>7</v>
      </c>
      <c r="M1" s="105" t="s">
        <v>8</v>
      </c>
      <c r="N1" s="105" t="s">
        <v>9</v>
      </c>
      <c r="O1" s="105" t="s">
        <v>10</v>
      </c>
      <c r="P1" s="105" t="s">
        <v>11</v>
      </c>
      <c r="Q1" s="105" t="s">
        <v>12</v>
      </c>
      <c r="R1" s="105" t="s">
        <v>13</v>
      </c>
      <c r="S1" s="105" t="s">
        <v>14</v>
      </c>
      <c r="T1" s="105" t="s">
        <v>15</v>
      </c>
      <c r="U1" s="105" t="s">
        <v>16</v>
      </c>
      <c r="V1" s="105" t="s">
        <v>17</v>
      </c>
      <c r="W1" s="105" t="s">
        <v>18</v>
      </c>
      <c r="X1" s="44" t="s">
        <v>0</v>
      </c>
      <c r="Y1" s="44" t="s">
        <v>1</v>
      </c>
      <c r="Z1" s="44" t="s">
        <v>6</v>
      </c>
    </row>
    <row r="2" spans="1:46" ht="12.75" customHeight="1" thickBot="1">
      <c r="A2" s="49" t="s">
        <v>20</v>
      </c>
      <c r="B2" s="48" t="s">
        <v>25</v>
      </c>
      <c r="C2" s="96" t="s">
        <v>84</v>
      </c>
      <c r="E2" s="50"/>
      <c r="F2" s="51"/>
      <c r="G2" s="125" t="s">
        <v>67</v>
      </c>
      <c r="H2" s="6"/>
      <c r="I2" s="79" t="s">
        <v>125</v>
      </c>
      <c r="J2" s="4"/>
      <c r="K2" s="4"/>
      <c r="L2" s="4"/>
      <c r="M2" s="4"/>
      <c r="N2" s="4"/>
      <c r="O2" s="4"/>
      <c r="P2" s="4"/>
      <c r="Q2" s="106"/>
      <c r="R2" s="106"/>
      <c r="S2" s="106"/>
      <c r="T2" s="106"/>
      <c r="U2" s="106"/>
      <c r="V2" s="106"/>
      <c r="W2" s="10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2.75" customHeight="1">
      <c r="A3" s="48" t="str">
        <f>I2</f>
        <v>2005-04-10 EF-01.DLD</v>
      </c>
      <c r="B3" s="50"/>
      <c r="C3" s="50"/>
      <c r="F3" s="51"/>
      <c r="G3" s="48" t="s">
        <v>152</v>
      </c>
      <c r="H3" s="5"/>
      <c r="I3" s="5"/>
      <c r="J3" s="31" t="s">
        <v>90</v>
      </c>
      <c r="K3" s="31" t="s">
        <v>91</v>
      </c>
      <c r="L3" s="31" t="s">
        <v>126</v>
      </c>
      <c r="M3" s="31" t="s">
        <v>127</v>
      </c>
      <c r="N3" s="39" t="s">
        <v>128</v>
      </c>
      <c r="O3" s="39" t="s">
        <v>129</v>
      </c>
      <c r="P3" s="39" t="s">
        <v>130</v>
      </c>
      <c r="Q3" s="39" t="s">
        <v>131</v>
      </c>
      <c r="R3" s="39" t="s">
        <v>132</v>
      </c>
      <c r="S3" s="39" t="s">
        <v>133</v>
      </c>
      <c r="T3" s="39" t="s">
        <v>134</v>
      </c>
      <c r="U3" s="39" t="s">
        <v>135</v>
      </c>
      <c r="V3" s="39" t="s">
        <v>136</v>
      </c>
      <c r="W3" s="31" t="s">
        <v>137</v>
      </c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</row>
    <row r="4" spans="1:46" ht="12.75" customHeight="1">
      <c r="A4" s="76" t="s">
        <v>23</v>
      </c>
      <c r="B4" s="63"/>
      <c r="C4" s="64" t="s">
        <v>68</v>
      </c>
      <c r="D4" s="64"/>
      <c r="E4" s="64"/>
      <c r="F4" s="64"/>
      <c r="G4" s="64" t="s">
        <v>69</v>
      </c>
      <c r="H4" s="6"/>
      <c r="I4" s="6"/>
      <c r="J4" s="1" t="s">
        <v>92</v>
      </c>
      <c r="K4" s="1"/>
      <c r="L4" s="7">
        <v>8.6782407407407405E-2</v>
      </c>
      <c r="M4" s="7">
        <v>8.9953703703703702E-2</v>
      </c>
      <c r="N4" s="7">
        <v>9.3067129629629639E-2</v>
      </c>
      <c r="O4" s="7">
        <v>9.6666666666666665E-2</v>
      </c>
      <c r="P4" s="7">
        <v>9.9548611111111115E-2</v>
      </c>
      <c r="Q4" s="7">
        <v>0.10266203703703704</v>
      </c>
      <c r="R4" s="7">
        <v>0.10590277777777778</v>
      </c>
      <c r="S4" s="7">
        <v>0.10878472222222223</v>
      </c>
      <c r="T4" s="7">
        <v>0.11118055555555556</v>
      </c>
      <c r="U4" s="7">
        <v>0.11381944444444443</v>
      </c>
      <c r="V4" s="7">
        <v>0.11681712962962963</v>
      </c>
      <c r="W4" s="7">
        <v>0.12005787037037037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2.75" customHeight="1">
      <c r="B5" s="55" t="s">
        <v>56</v>
      </c>
      <c r="C5" s="67">
        <v>6.5894000000000004</v>
      </c>
      <c r="D5" s="67">
        <v>2.9600000000000001E-2</v>
      </c>
      <c r="E5" s="69">
        <v>25.229700000000001</v>
      </c>
      <c r="F5" s="69">
        <v>87.6</v>
      </c>
      <c r="H5" s="6"/>
      <c r="I5" s="6"/>
      <c r="J5" s="7" t="s">
        <v>93</v>
      </c>
      <c r="K5" s="7"/>
      <c r="L5" s="7">
        <v>8.8391203703703694E-2</v>
      </c>
      <c r="M5" s="7">
        <v>9.1990740740740748E-2</v>
      </c>
      <c r="N5" s="7">
        <v>9.5347222222222208E-2</v>
      </c>
      <c r="O5" s="7">
        <v>9.8229166666666659E-2</v>
      </c>
      <c r="P5" s="7">
        <v>0.1013425925925926</v>
      </c>
      <c r="Q5" s="7">
        <v>0.1044675925925926</v>
      </c>
      <c r="R5" s="7">
        <v>0.10746527777777777</v>
      </c>
      <c r="S5" s="7">
        <v>0.11021990740740741</v>
      </c>
      <c r="T5" s="7">
        <v>0.11274305555555557</v>
      </c>
      <c r="U5" s="7">
        <v>0.11538194444444444</v>
      </c>
      <c r="V5" s="7">
        <v>0.11898148148148148</v>
      </c>
      <c r="W5" s="7">
        <v>0.1213773148148148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2.75" customHeight="1">
      <c r="B6" s="55" t="s">
        <v>28</v>
      </c>
      <c r="C6" s="67">
        <v>-1.6520999999999999</v>
      </c>
      <c r="D6" s="67">
        <v>2.18E-2</v>
      </c>
      <c r="E6" s="69">
        <v>10.413</v>
      </c>
      <c r="F6" s="69">
        <v>0.23730000000000001</v>
      </c>
      <c r="H6" s="6"/>
      <c r="I6" s="4"/>
      <c r="J6" s="8" t="s">
        <v>94</v>
      </c>
      <c r="K6" s="8"/>
      <c r="L6" s="9">
        <v>69</v>
      </c>
      <c r="M6" s="9">
        <v>88</v>
      </c>
      <c r="N6" s="9">
        <v>99</v>
      </c>
      <c r="O6" s="9">
        <v>67</v>
      </c>
      <c r="P6" s="9">
        <v>78</v>
      </c>
      <c r="Q6" s="9">
        <v>77</v>
      </c>
      <c r="R6" s="9">
        <v>67</v>
      </c>
      <c r="S6" s="9">
        <v>62</v>
      </c>
      <c r="T6" s="9">
        <v>67</v>
      </c>
      <c r="U6" s="9">
        <v>67</v>
      </c>
      <c r="V6" s="9">
        <v>93</v>
      </c>
      <c r="W6" s="9">
        <v>57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2.75" customHeight="1">
      <c r="A7" s="60" t="s">
        <v>150</v>
      </c>
      <c r="H7" s="84"/>
      <c r="I7" s="10"/>
      <c r="J7" s="11" t="s">
        <v>138</v>
      </c>
      <c r="K7" s="11" t="s">
        <v>96</v>
      </c>
      <c r="L7" s="12">
        <v>135.8295</v>
      </c>
      <c r="M7" s="12">
        <v>124.002</v>
      </c>
      <c r="N7" s="12">
        <v>113.4037</v>
      </c>
      <c r="O7" s="12">
        <v>103.389</v>
      </c>
      <c r="P7" s="12">
        <v>94.567099999999996</v>
      </c>
      <c r="Q7" s="12">
        <v>85.921800000000005</v>
      </c>
      <c r="R7" s="12">
        <v>77.834699999999998</v>
      </c>
      <c r="S7" s="12">
        <v>70.983900000000006</v>
      </c>
      <c r="T7" s="12">
        <v>65.345399999999998</v>
      </c>
      <c r="U7" s="12">
        <v>59.6389</v>
      </c>
      <c r="V7" s="12">
        <v>53.048299999999998</v>
      </c>
      <c r="W7" s="12">
        <v>47.785800000000002</v>
      </c>
      <c r="X7" s="34"/>
      <c r="Y7" s="34"/>
      <c r="Z7" s="34"/>
      <c r="AA7" s="34"/>
      <c r="AB7" s="34"/>
      <c r="AC7" s="3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</row>
    <row r="8" spans="1:46" ht="12.75" customHeight="1">
      <c r="B8" s="52"/>
      <c r="C8" s="52"/>
      <c r="D8" s="52"/>
      <c r="E8" s="52"/>
      <c r="F8" s="52"/>
      <c r="G8" s="52"/>
      <c r="H8" s="84"/>
      <c r="I8" s="97" t="s">
        <v>97</v>
      </c>
      <c r="J8" s="13" t="s">
        <v>139</v>
      </c>
      <c r="K8" s="13" t="s">
        <v>99</v>
      </c>
      <c r="L8" s="14">
        <v>42.232700000000001</v>
      </c>
      <c r="M8" s="14">
        <v>39.476700000000001</v>
      </c>
      <c r="N8" s="14">
        <v>37.1175</v>
      </c>
      <c r="O8" s="14">
        <v>35.206000000000003</v>
      </c>
      <c r="P8" s="14">
        <v>33.414499999999997</v>
      </c>
      <c r="Q8" s="14">
        <v>31.364100000000001</v>
      </c>
      <c r="R8" s="14">
        <v>29.197500000000002</v>
      </c>
      <c r="S8" s="14">
        <v>27.623699999999999</v>
      </c>
      <c r="T8" s="14">
        <v>25.9971</v>
      </c>
      <c r="U8" s="4">
        <v>24.511600000000001</v>
      </c>
      <c r="V8" s="4">
        <v>22.5749</v>
      </c>
      <c r="W8" s="14">
        <v>21.095099999999999</v>
      </c>
      <c r="X8" s="33"/>
      <c r="Y8" s="33"/>
      <c r="Z8" s="33"/>
      <c r="AA8" s="33"/>
      <c r="AB8" s="33"/>
      <c r="AC8" s="33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:46" s="24" customFormat="1" ht="12.75" customHeight="1">
      <c r="A9" s="56"/>
      <c r="B9" s="56"/>
      <c r="C9" s="56"/>
      <c r="D9" s="56"/>
      <c r="E9" s="56"/>
      <c r="F9" s="56"/>
      <c r="G9" s="56"/>
      <c r="H9"/>
      <c r="I9"/>
      <c r="J9" s="107" t="s">
        <v>140</v>
      </c>
      <c r="K9" s="107" t="s">
        <v>96</v>
      </c>
      <c r="L9" s="108">
        <v>134.7508</v>
      </c>
      <c r="M9" s="108">
        <v>123.6328</v>
      </c>
      <c r="N9" s="109">
        <v>113.7166</v>
      </c>
      <c r="O9" s="109">
        <v>104.36190000000001</v>
      </c>
      <c r="P9" s="109">
        <v>96.251900000000006</v>
      </c>
      <c r="Q9" s="109">
        <v>88.407200000000003</v>
      </c>
      <c r="R9" s="109">
        <v>81.093800000000002</v>
      </c>
      <c r="S9" s="109">
        <v>74.984700000000004</v>
      </c>
      <c r="T9" s="109">
        <v>69.9953</v>
      </c>
      <c r="U9" s="109">
        <v>64.981200000000001</v>
      </c>
      <c r="V9" s="109">
        <v>59.177100000000003</v>
      </c>
      <c r="W9" s="109">
        <v>54.542400000000001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4" customFormat="1" ht="12.75" customHeight="1">
      <c r="A10" s="56"/>
      <c r="B10" s="56"/>
      <c r="C10" s="56"/>
      <c r="D10" s="56"/>
      <c r="E10" s="56"/>
      <c r="F10" s="56"/>
      <c r="G10" s="56"/>
      <c r="H10"/>
      <c r="I10"/>
      <c r="J10" s="107" t="s">
        <v>141</v>
      </c>
      <c r="K10" s="107" t="s">
        <v>99</v>
      </c>
      <c r="L10" s="108">
        <v>39.495699999999999</v>
      </c>
      <c r="M10" s="108">
        <v>37.003500000000003</v>
      </c>
      <c r="N10" s="109">
        <v>34.764899999999997</v>
      </c>
      <c r="O10" s="109">
        <v>32.532200000000003</v>
      </c>
      <c r="P10" s="109">
        <v>30.548200000000001</v>
      </c>
      <c r="Q10" s="109">
        <v>28.464700000000001</v>
      </c>
      <c r="R10" s="109">
        <v>26.316099999999999</v>
      </c>
      <c r="S10" s="109">
        <v>24.621500000000001</v>
      </c>
      <c r="T10" s="109">
        <v>22.981100000000001</v>
      </c>
      <c r="U10" s="109">
        <v>21.6555</v>
      </c>
      <c r="V10" s="109">
        <v>19.869599999999998</v>
      </c>
      <c r="W10" s="109">
        <v>18.424199999999999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2.75" customHeight="1">
      <c r="H11" s="6"/>
      <c r="I11" s="6"/>
      <c r="J11" s="42" t="s">
        <v>142</v>
      </c>
      <c r="K11" s="42" t="s">
        <v>102</v>
      </c>
      <c r="L11" s="83">
        <v>37.000100000000003</v>
      </c>
      <c r="M11" s="83">
        <v>37</v>
      </c>
      <c r="N11" s="42">
        <v>37.000100000000003</v>
      </c>
      <c r="O11" s="42">
        <v>37</v>
      </c>
      <c r="P11" s="42">
        <v>37</v>
      </c>
      <c r="Q11" s="42">
        <v>37</v>
      </c>
      <c r="R11" s="42">
        <v>37.000100000000003</v>
      </c>
      <c r="S11" s="42">
        <v>37</v>
      </c>
      <c r="T11" s="42">
        <v>37</v>
      </c>
      <c r="U11" s="42">
        <v>37</v>
      </c>
      <c r="V11" s="42">
        <v>37</v>
      </c>
      <c r="W11" s="42">
        <v>37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2.75" customHeight="1">
      <c r="H12" s="6"/>
      <c r="I12" s="6"/>
      <c r="J12" s="42" t="s">
        <v>143</v>
      </c>
      <c r="K12" s="42" t="s">
        <v>103</v>
      </c>
      <c r="L12" s="83">
        <v>87.6</v>
      </c>
      <c r="M12" s="42">
        <v>87.6</v>
      </c>
      <c r="N12" s="42">
        <v>87.6</v>
      </c>
      <c r="O12" s="42">
        <v>87.6</v>
      </c>
      <c r="P12" s="42">
        <v>87.6</v>
      </c>
      <c r="Q12" s="42">
        <v>87.6</v>
      </c>
      <c r="R12" s="42">
        <v>87.6</v>
      </c>
      <c r="S12" s="42">
        <v>87.6</v>
      </c>
      <c r="T12" s="42">
        <v>87.6</v>
      </c>
      <c r="U12" s="42">
        <v>87.6</v>
      </c>
      <c r="V12" s="42">
        <v>87.6</v>
      </c>
      <c r="W12" s="42">
        <v>87.6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2.75" customHeight="1">
      <c r="H13" s="6"/>
      <c r="I13" s="4"/>
      <c r="J13" s="16" t="s">
        <v>144</v>
      </c>
      <c r="K13" s="16" t="s">
        <v>104</v>
      </c>
      <c r="L13" s="17">
        <v>-40.091900000000003</v>
      </c>
      <c r="M13" s="17">
        <v>-40.0747</v>
      </c>
      <c r="N13" s="4">
        <v>-40.150700000000001</v>
      </c>
      <c r="O13" s="4">
        <v>-40.018099999999997</v>
      </c>
      <c r="P13" s="4">
        <v>-39.704900000000002</v>
      </c>
      <c r="Q13" s="4">
        <v>-39.430399999999999</v>
      </c>
      <c r="R13" s="4">
        <v>-39.368299999999998</v>
      </c>
      <c r="S13" s="4">
        <v>-39.158200000000001</v>
      </c>
      <c r="T13" s="4">
        <v>-39.010199999999998</v>
      </c>
      <c r="U13" s="4">
        <v>-38.9724</v>
      </c>
      <c r="V13" s="4">
        <v>-38.928899999999999</v>
      </c>
      <c r="W13" s="4">
        <v>-38.822299999999998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2.75" customHeight="1">
      <c r="H14" s="6"/>
      <c r="I14" s="42"/>
      <c r="J14" s="82" t="s">
        <v>145</v>
      </c>
      <c r="K14" s="82" t="s">
        <v>146</v>
      </c>
      <c r="L14" s="83">
        <v>-9.99</v>
      </c>
      <c r="M14" s="83">
        <v>-9.99</v>
      </c>
      <c r="N14" s="110">
        <v>-9.99</v>
      </c>
      <c r="O14" s="111">
        <v>-9.99</v>
      </c>
      <c r="P14" s="111">
        <v>-9.99</v>
      </c>
      <c r="Q14" s="111">
        <v>-9.99</v>
      </c>
      <c r="R14" s="111">
        <v>-9.99</v>
      </c>
      <c r="S14" s="110">
        <v>-9.99</v>
      </c>
      <c r="T14" s="112">
        <v>-9.99</v>
      </c>
      <c r="U14" s="6">
        <v>-9.99</v>
      </c>
      <c r="V14" s="6">
        <v>-9.99</v>
      </c>
      <c r="W14" s="6">
        <v>-9.99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2.75" customHeight="1">
      <c r="H15" s="6"/>
      <c r="I15" s="42"/>
      <c r="J15" s="82" t="s">
        <v>147</v>
      </c>
      <c r="K15" s="82" t="s">
        <v>91</v>
      </c>
      <c r="L15" s="83">
        <v>0</v>
      </c>
      <c r="M15" s="83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6">
        <v>0</v>
      </c>
      <c r="U15" s="6">
        <v>0</v>
      </c>
      <c r="V15" s="6">
        <v>0</v>
      </c>
      <c r="W15" s="6"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12.75" customHeight="1">
      <c r="H16" s="6"/>
      <c r="I16" s="42"/>
      <c r="J16" s="82" t="s">
        <v>148</v>
      </c>
      <c r="K16" s="82" t="s">
        <v>146</v>
      </c>
      <c r="L16" s="83">
        <v>-9.99</v>
      </c>
      <c r="M16" s="83">
        <v>-9.99</v>
      </c>
      <c r="N16" s="6">
        <v>-9.99</v>
      </c>
      <c r="O16" s="6">
        <v>-9.99</v>
      </c>
      <c r="P16" s="6">
        <v>-9.99</v>
      </c>
      <c r="Q16" s="6">
        <v>-9.99</v>
      </c>
      <c r="R16" s="6">
        <v>-9.99</v>
      </c>
      <c r="S16" s="6">
        <v>-9.99</v>
      </c>
      <c r="T16" s="6">
        <v>-9.99</v>
      </c>
      <c r="U16" s="6">
        <v>-9.99</v>
      </c>
      <c r="V16" s="6">
        <v>-9.99</v>
      </c>
      <c r="W16" s="6">
        <v>-9.99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 customHeight="1">
      <c r="H17" s="6"/>
      <c r="I17" s="42"/>
      <c r="J17" s="82" t="s">
        <v>149</v>
      </c>
      <c r="K17" s="82" t="s">
        <v>91</v>
      </c>
      <c r="L17" s="83">
        <v>0</v>
      </c>
      <c r="M17" s="83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 customHeight="1">
      <c r="H18" s="6"/>
      <c r="I18" s="42"/>
      <c r="J18" s="82"/>
      <c r="K18" s="82"/>
      <c r="L18" s="83"/>
      <c r="M18" s="83"/>
      <c r="N18" s="83"/>
      <c r="O18" s="83"/>
      <c r="P18" s="8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1:46" s="37" customFormat="1" ht="12.75" customHeight="1">
      <c r="A19" s="57" t="s">
        <v>44</v>
      </c>
      <c r="B19" s="53" t="s">
        <v>85</v>
      </c>
      <c r="C19" s="53"/>
      <c r="D19" s="53"/>
      <c r="E19" s="53"/>
      <c r="F19" s="53"/>
      <c r="G19" s="53"/>
      <c r="H19" s="6"/>
      <c r="I19" s="92"/>
      <c r="J19" s="82"/>
      <c r="K19" s="82"/>
      <c r="L19" s="83"/>
      <c r="M19" s="83"/>
      <c r="N19" s="83"/>
      <c r="O19" s="83"/>
    </row>
    <row r="20" spans="1:46" s="22" customFormat="1" ht="12.75" customHeight="1">
      <c r="A20" s="58"/>
      <c r="B20" s="58"/>
      <c r="C20" s="58"/>
      <c r="D20" s="58"/>
      <c r="E20" s="58"/>
      <c r="F20" s="58"/>
      <c r="G20" s="58"/>
      <c r="H20" s="4"/>
      <c r="I20" s="90"/>
      <c r="J20" s="16"/>
      <c r="K20" s="16"/>
      <c r="L20" s="17"/>
      <c r="M20" s="17"/>
      <c r="N20" s="17"/>
      <c r="O20" s="17"/>
    </row>
    <row r="21" spans="1:46" s="43" customFormat="1" ht="12.75" customHeight="1">
      <c r="A21" s="46" t="s">
        <v>83</v>
      </c>
      <c r="B21" s="87"/>
      <c r="C21" s="87"/>
      <c r="D21" s="87"/>
      <c r="E21" s="87"/>
      <c r="F21" s="87"/>
      <c r="G21" s="87"/>
      <c r="H21"/>
      <c r="I21" s="113"/>
      <c r="J21" s="114"/>
      <c r="K21" s="105" t="s">
        <v>151</v>
      </c>
      <c r="L21" s="115" t="s">
        <v>7</v>
      </c>
      <c r="M21" s="115" t="s">
        <v>8</v>
      </c>
      <c r="N21" s="115" t="s">
        <v>9</v>
      </c>
      <c r="O21" s="115" t="s">
        <v>10</v>
      </c>
      <c r="P21" s="115" t="s">
        <v>11</v>
      </c>
      <c r="Q21" s="115" t="s">
        <v>12</v>
      </c>
      <c r="R21" s="115" t="s">
        <v>13</v>
      </c>
      <c r="S21" s="115" t="s">
        <v>14</v>
      </c>
      <c r="T21" s="115" t="s">
        <v>15</v>
      </c>
      <c r="U21" s="115" t="s">
        <v>16</v>
      </c>
      <c r="V21" s="115" t="s">
        <v>17</v>
      </c>
      <c r="W21" s="115" t="s">
        <v>18</v>
      </c>
      <c r="X21" s="43" t="s">
        <v>0</v>
      </c>
      <c r="Y21" s="43" t="s">
        <v>1</v>
      </c>
      <c r="Z21" s="43" t="s">
        <v>6</v>
      </c>
    </row>
    <row r="22" spans="1:46" ht="12.75" customHeight="1" thickBot="1">
      <c r="A22" s="49" t="s">
        <v>20</v>
      </c>
      <c r="B22" s="48" t="s">
        <v>25</v>
      </c>
      <c r="C22" s="96" t="s">
        <v>84</v>
      </c>
      <c r="E22" s="50"/>
      <c r="F22" s="51"/>
      <c r="G22" s="124" t="s">
        <v>67</v>
      </c>
      <c r="H22" s="6"/>
      <c r="I22" s="85" t="s">
        <v>125</v>
      </c>
      <c r="J22" s="16"/>
      <c r="K22" s="16"/>
      <c r="L22" s="4"/>
      <c r="M22" s="4"/>
      <c r="N22" s="4"/>
      <c r="O22" s="4"/>
      <c r="P22" s="106"/>
      <c r="Q22" s="106"/>
      <c r="R22" s="106"/>
      <c r="S22" s="106"/>
      <c r="T22" s="106"/>
      <c r="U22" s="106"/>
      <c r="V22" s="106"/>
      <c r="W22" s="106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2.75" customHeight="1">
      <c r="A23" s="48" t="str">
        <f>I22</f>
        <v>2005-04-10 EF-01.DLD</v>
      </c>
      <c r="B23" s="50"/>
      <c r="C23" s="50"/>
      <c r="F23" s="51"/>
      <c r="G23" s="48" t="s">
        <v>153</v>
      </c>
      <c r="H23" s="5"/>
      <c r="I23" s="5"/>
      <c r="J23" s="32" t="s">
        <v>90</v>
      </c>
      <c r="K23" s="32" t="s">
        <v>91</v>
      </c>
      <c r="L23" s="32" t="s">
        <v>126</v>
      </c>
      <c r="M23" s="32" t="s">
        <v>127</v>
      </c>
      <c r="N23" s="32" t="s">
        <v>128</v>
      </c>
      <c r="O23" s="32" t="s">
        <v>129</v>
      </c>
      <c r="P23" s="32" t="s">
        <v>130</v>
      </c>
      <c r="Q23" s="32" t="s">
        <v>131</v>
      </c>
      <c r="R23" s="32" t="s">
        <v>132</v>
      </c>
      <c r="S23" s="32" t="s">
        <v>133</v>
      </c>
      <c r="T23" s="32" t="s">
        <v>134</v>
      </c>
      <c r="U23" s="32" t="s">
        <v>135</v>
      </c>
      <c r="V23" s="32" t="s">
        <v>136</v>
      </c>
      <c r="W23" s="32" t="s">
        <v>137</v>
      </c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</row>
    <row r="24" spans="1:46" ht="12.75" customHeight="1">
      <c r="A24" s="77" t="s">
        <v>24</v>
      </c>
      <c r="B24" s="65"/>
      <c r="C24" s="66" t="s">
        <v>68</v>
      </c>
      <c r="D24" s="66"/>
      <c r="E24" s="66"/>
      <c r="F24" s="66"/>
      <c r="G24" s="66" t="s">
        <v>69</v>
      </c>
      <c r="H24" s="6"/>
      <c r="I24" s="6"/>
      <c r="J24" s="1" t="s">
        <v>92</v>
      </c>
      <c r="K24" s="1"/>
      <c r="L24" s="7">
        <v>9.297453703703705E-2</v>
      </c>
      <c r="M24" s="7">
        <v>9.7858796296296291E-2</v>
      </c>
      <c r="N24" s="7">
        <v>0.10282407407407407</v>
      </c>
      <c r="O24" s="7">
        <v>0.11031249999999999</v>
      </c>
      <c r="P24" s="7">
        <v>0.11666666666666665</v>
      </c>
      <c r="Q24" s="7">
        <v>0.12163194444444443</v>
      </c>
      <c r="R24" s="7">
        <v>0.12491898148148149</v>
      </c>
      <c r="S24" s="7">
        <v>0.12744212962962961</v>
      </c>
      <c r="T24" s="7">
        <v>0.13060185185185186</v>
      </c>
      <c r="U24" s="7">
        <v>0.13339120370370369</v>
      </c>
      <c r="V24" s="7">
        <v>0.13591435185185186</v>
      </c>
      <c r="W24" s="7">
        <v>0.13996527777777779</v>
      </c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2.75" customHeight="1">
      <c r="B25" s="55" t="s">
        <v>61</v>
      </c>
      <c r="C25" s="71">
        <v>6.8209999999999997</v>
      </c>
      <c r="D25" s="71">
        <v>3.7999999999999999E-2</v>
      </c>
      <c r="E25" s="73">
        <v>24.3995</v>
      </c>
      <c r="F25" s="73">
        <v>87.6</v>
      </c>
      <c r="H25" s="6"/>
      <c r="I25" s="6"/>
      <c r="J25" s="1" t="s">
        <v>93</v>
      </c>
      <c r="K25" s="1"/>
      <c r="L25" s="7">
        <v>9.5000000000000001E-2</v>
      </c>
      <c r="M25" s="7">
        <v>0.1004050925925926</v>
      </c>
      <c r="N25" s="7">
        <v>0.10675925925925926</v>
      </c>
      <c r="O25" s="7">
        <v>0.11400462962962964</v>
      </c>
      <c r="P25" s="7">
        <v>0.1194675925925926</v>
      </c>
      <c r="Q25" s="7">
        <v>0.12383101851851852</v>
      </c>
      <c r="R25" s="7">
        <v>0.12668981481481481</v>
      </c>
      <c r="S25" s="7">
        <v>0.12921296296296295</v>
      </c>
      <c r="T25" s="7">
        <v>0.13288194444444443</v>
      </c>
      <c r="U25" s="7">
        <v>0.13516203703703702</v>
      </c>
      <c r="V25" s="7">
        <v>0.13832175925925927</v>
      </c>
      <c r="W25" s="7">
        <v>0.14186342592592593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2.75" customHeight="1">
      <c r="B26" s="55" t="s">
        <v>29</v>
      </c>
      <c r="C26" s="71">
        <v>-2.4241999999999999</v>
      </c>
      <c r="D26" s="71">
        <v>2.7300000000000001E-2</v>
      </c>
      <c r="E26" s="73">
        <v>9.0221</v>
      </c>
      <c r="F26" s="73">
        <v>0.21199999999999999</v>
      </c>
      <c r="H26" s="6"/>
      <c r="I26" s="4"/>
      <c r="J26" s="9" t="s">
        <v>94</v>
      </c>
      <c r="K26" s="9"/>
      <c r="L26" s="9">
        <v>88</v>
      </c>
      <c r="M26" s="9">
        <v>110</v>
      </c>
      <c r="N26" s="9">
        <v>170</v>
      </c>
      <c r="O26" s="9">
        <v>159</v>
      </c>
      <c r="P26" s="9">
        <v>121</v>
      </c>
      <c r="Q26" s="9">
        <v>95</v>
      </c>
      <c r="R26" s="9">
        <v>76</v>
      </c>
      <c r="S26" s="9">
        <v>77</v>
      </c>
      <c r="T26" s="9">
        <v>98</v>
      </c>
      <c r="U26" s="9">
        <v>76</v>
      </c>
      <c r="V26" s="9">
        <v>104</v>
      </c>
      <c r="W26" s="9">
        <v>82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6" s="24" customFormat="1" ht="12.75" customHeight="1">
      <c r="A27" s="61" t="s">
        <v>150</v>
      </c>
      <c r="B27" s="56"/>
      <c r="C27" s="56"/>
      <c r="D27" s="56"/>
      <c r="E27" s="56"/>
      <c r="F27" s="56"/>
      <c r="G27" s="56"/>
      <c r="H27" s="3"/>
      <c r="I27" s="3"/>
      <c r="J27" s="116" t="s">
        <v>138</v>
      </c>
      <c r="K27" s="116" t="s">
        <v>96</v>
      </c>
      <c r="L27" s="117">
        <v>140.46039999999999</v>
      </c>
      <c r="M27" s="116">
        <v>125.4723</v>
      </c>
      <c r="N27" s="116">
        <v>110.2732</v>
      </c>
      <c r="O27" s="116">
        <v>92.569100000000006</v>
      </c>
      <c r="P27" s="116">
        <v>79.762299999999996</v>
      </c>
      <c r="Q27" s="116">
        <v>70.760400000000004</v>
      </c>
      <c r="R27" s="116">
        <v>65.303899999999999</v>
      </c>
      <c r="S27" s="116">
        <v>60.825600000000001</v>
      </c>
      <c r="T27" s="116">
        <v>55.284999999999997</v>
      </c>
      <c r="U27" s="116">
        <v>51.3626</v>
      </c>
      <c r="V27" s="116">
        <v>47.237000000000002</v>
      </c>
      <c r="W27" s="116">
        <v>42.025100000000002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24" customFormat="1" ht="12.75" customHeight="1">
      <c r="B28" s="56"/>
      <c r="C28" s="56"/>
      <c r="D28" s="56"/>
      <c r="E28" s="56"/>
      <c r="F28" s="56"/>
      <c r="G28" s="56"/>
      <c r="H28" s="3"/>
      <c r="I28" s="3"/>
      <c r="J28" s="116" t="s">
        <v>139</v>
      </c>
      <c r="K28" s="116" t="s">
        <v>99</v>
      </c>
      <c r="L28" s="117">
        <v>34.913400000000003</v>
      </c>
      <c r="M28" s="116">
        <v>32.985100000000003</v>
      </c>
      <c r="N28" s="116">
        <v>30.053699999999999</v>
      </c>
      <c r="O28" s="116">
        <v>26.325700000000001</v>
      </c>
      <c r="P28" s="116">
        <v>23.752800000000001</v>
      </c>
      <c r="Q28" s="116">
        <v>21.287700000000001</v>
      </c>
      <c r="R28" s="116">
        <v>18.788900000000002</v>
      </c>
      <c r="S28" s="116">
        <v>19.993400000000001</v>
      </c>
      <c r="T28" s="116">
        <v>18.950700000000001</v>
      </c>
      <c r="U28" s="116">
        <v>17.684200000000001</v>
      </c>
      <c r="V28" s="116">
        <v>16.3873</v>
      </c>
      <c r="W28" s="116">
        <v>15.308400000000001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 customHeight="1">
      <c r="H29" s="84"/>
      <c r="I29" s="10"/>
      <c r="J29" s="10" t="s">
        <v>140</v>
      </c>
      <c r="K29" s="10" t="s">
        <v>96</v>
      </c>
      <c r="L29" s="118">
        <v>138.6918</v>
      </c>
      <c r="M29" s="119">
        <v>122.8481</v>
      </c>
      <c r="N29" s="119">
        <v>106.38</v>
      </c>
      <c r="O29" s="119">
        <v>87.110600000000005</v>
      </c>
      <c r="P29" s="119">
        <v>73.509900000000002</v>
      </c>
      <c r="Q29" s="119">
        <v>63.889299999999999</v>
      </c>
      <c r="R29" s="119">
        <v>57.975499999999997</v>
      </c>
      <c r="S29" s="119">
        <v>53.416800000000002</v>
      </c>
      <c r="T29" s="119">
        <v>47.653700000000001</v>
      </c>
      <c r="U29" s="119">
        <v>43.669899999999998</v>
      </c>
      <c r="V29" s="119">
        <v>39.441499999999998</v>
      </c>
      <c r="W29" s="119">
        <v>34.211100000000002</v>
      </c>
      <c r="X29" s="26"/>
      <c r="Y29" s="26"/>
      <c r="Z29" s="26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</row>
    <row r="30" spans="1:46" ht="12.75" customHeight="1">
      <c r="H30" s="84"/>
      <c r="I30" s="123" t="s">
        <v>97</v>
      </c>
      <c r="J30" s="20" t="s">
        <v>141</v>
      </c>
      <c r="K30" s="20" t="s">
        <v>99</v>
      </c>
      <c r="L30" s="120">
        <v>37.132800000000003</v>
      </c>
      <c r="M30" s="119">
        <v>34.673999999999999</v>
      </c>
      <c r="N30" s="119">
        <v>32.698700000000002</v>
      </c>
      <c r="O30" s="119">
        <v>28.4115</v>
      </c>
      <c r="P30" s="119">
        <v>25.212800000000001</v>
      </c>
      <c r="Q30" s="119">
        <v>23.102499999999999</v>
      </c>
      <c r="R30" s="119">
        <v>21.616299999999999</v>
      </c>
      <c r="S30" s="119">
        <v>20.489100000000001</v>
      </c>
      <c r="T30" s="119">
        <v>19.016100000000002</v>
      </c>
      <c r="U30" s="119">
        <v>17.882400000000001</v>
      </c>
      <c r="V30" s="119">
        <v>16.850200000000001</v>
      </c>
      <c r="W30" s="119">
        <v>15.3988</v>
      </c>
      <c r="X30" s="30"/>
      <c r="Y30" s="30"/>
      <c r="Z30" s="30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6" ht="12.75" customHeight="1">
      <c r="H31" s="3"/>
      <c r="I31" s="3"/>
      <c r="J31" s="112" t="s">
        <v>142</v>
      </c>
      <c r="K31" s="112" t="s">
        <v>102</v>
      </c>
      <c r="L31" s="121">
        <v>36.999899999999997</v>
      </c>
      <c r="M31" s="122">
        <v>36.999899999999997</v>
      </c>
      <c r="N31" s="122">
        <v>37</v>
      </c>
      <c r="O31" s="122">
        <v>36.999899999999997</v>
      </c>
      <c r="P31" s="122">
        <v>37</v>
      </c>
      <c r="Q31" s="122">
        <v>37.000100000000003</v>
      </c>
      <c r="R31" s="122">
        <v>36.999899999999997</v>
      </c>
      <c r="S31" s="122">
        <v>37</v>
      </c>
      <c r="T31" s="122">
        <v>37</v>
      </c>
      <c r="U31" s="122">
        <v>37</v>
      </c>
      <c r="V31" s="122">
        <v>37</v>
      </c>
      <c r="W31" s="122">
        <v>37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 customHeight="1">
      <c r="J32" s="6" t="s">
        <v>143</v>
      </c>
      <c r="K32" s="6" t="s">
        <v>103</v>
      </c>
      <c r="L32" s="15">
        <v>87.6</v>
      </c>
      <c r="M32" s="42">
        <v>87.6</v>
      </c>
      <c r="N32" s="42">
        <v>87.6</v>
      </c>
      <c r="O32" s="42">
        <v>87.6</v>
      </c>
      <c r="P32" s="42">
        <v>87.6</v>
      </c>
      <c r="Q32" s="42">
        <v>87.6</v>
      </c>
      <c r="R32" s="42">
        <v>87.6</v>
      </c>
      <c r="S32" s="42">
        <v>87.6</v>
      </c>
      <c r="T32" s="42">
        <v>87.6</v>
      </c>
      <c r="U32" s="42">
        <v>87.6</v>
      </c>
      <c r="V32" s="42">
        <v>87.6</v>
      </c>
      <c r="W32" s="42">
        <v>87.6</v>
      </c>
    </row>
    <row r="33" spans="1:46" s="2" customFormat="1" ht="12.75" customHeight="1">
      <c r="A33" s="54"/>
      <c r="B33" s="54"/>
      <c r="C33" s="54"/>
      <c r="D33" s="54"/>
      <c r="E33" s="54"/>
      <c r="F33" s="54"/>
      <c r="G33" s="54"/>
      <c r="H33"/>
      <c r="I33" s="22"/>
      <c r="J33" s="4" t="s">
        <v>144</v>
      </c>
      <c r="K33" s="4" t="s">
        <v>104</v>
      </c>
      <c r="L33" s="17">
        <v>-41.712400000000002</v>
      </c>
      <c r="M33" s="4">
        <v>-41.264099999999999</v>
      </c>
      <c r="N33" s="4">
        <v>-40.988999999999997</v>
      </c>
      <c r="O33" s="4">
        <v>-40.564900000000002</v>
      </c>
      <c r="P33" s="4">
        <v>-40.441600000000001</v>
      </c>
      <c r="Q33" s="4">
        <v>-40.347099999999998</v>
      </c>
      <c r="R33" s="4">
        <v>-40.355600000000003</v>
      </c>
      <c r="S33" s="4">
        <v>-40.3688</v>
      </c>
      <c r="T33" s="4">
        <v>-40.309800000000003</v>
      </c>
      <c r="U33" s="4">
        <v>-40.325600000000001</v>
      </c>
      <c r="V33" s="4">
        <v>-40.314100000000003</v>
      </c>
      <c r="W33" s="4">
        <v>-40.345399999999998</v>
      </c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ht="12.75" customHeight="1">
      <c r="J34" s="6" t="s">
        <v>145</v>
      </c>
      <c r="K34" s="6" t="s">
        <v>146</v>
      </c>
      <c r="L34" s="6">
        <v>-9.99</v>
      </c>
      <c r="M34" s="6">
        <v>-9.99</v>
      </c>
      <c r="N34" s="6">
        <v>-9.99</v>
      </c>
      <c r="O34" s="6">
        <v>-9.99</v>
      </c>
      <c r="P34" s="6">
        <v>-9.99</v>
      </c>
      <c r="Q34" s="6">
        <v>-9.99</v>
      </c>
      <c r="R34" s="6">
        <v>-9.99</v>
      </c>
      <c r="S34" s="6">
        <v>-9.99</v>
      </c>
      <c r="T34" s="6">
        <v>-9.99</v>
      </c>
      <c r="U34" s="6">
        <v>-9.99</v>
      </c>
      <c r="V34" s="6">
        <v>-9.99</v>
      </c>
      <c r="W34" s="6">
        <v>-9.99</v>
      </c>
    </row>
    <row r="35" spans="1:46" ht="12.75" customHeight="1">
      <c r="J35" s="6" t="s">
        <v>147</v>
      </c>
      <c r="K35" s="6" t="s">
        <v>91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</row>
    <row r="36" spans="1:46" ht="12.75" customHeight="1">
      <c r="J36" s="6" t="s">
        <v>148</v>
      </c>
      <c r="K36" s="6" t="s">
        <v>146</v>
      </c>
      <c r="L36" s="6">
        <v>-9.99</v>
      </c>
      <c r="M36" s="6">
        <v>-9.99</v>
      </c>
      <c r="N36" s="6">
        <v>-9.99</v>
      </c>
      <c r="O36" s="6">
        <v>-9.99</v>
      </c>
      <c r="P36" s="6">
        <v>-9.99</v>
      </c>
      <c r="Q36" s="6">
        <v>-9.99</v>
      </c>
      <c r="R36" s="6">
        <v>-9.99</v>
      </c>
      <c r="S36" s="6">
        <v>-9.99</v>
      </c>
      <c r="T36" s="6">
        <v>-9.99</v>
      </c>
      <c r="U36" s="6">
        <v>-9.99</v>
      </c>
      <c r="V36" s="6">
        <v>-9.99</v>
      </c>
      <c r="W36" s="6">
        <v>-9.99</v>
      </c>
    </row>
    <row r="37" spans="1:46" ht="12.75" customHeight="1">
      <c r="J37" s="6" t="s">
        <v>149</v>
      </c>
      <c r="K37" s="6" t="s">
        <v>91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</row>
    <row r="38" spans="1:46" ht="12.75" customHeight="1">
      <c r="I38" s="91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</row>
    <row r="39" spans="1:46" s="37" customFormat="1" ht="12.75" customHeight="1">
      <c r="A39" s="57" t="s">
        <v>44</v>
      </c>
      <c r="B39" s="6" t="s">
        <v>85</v>
      </c>
      <c r="C39" s="53"/>
      <c r="D39" s="53"/>
      <c r="E39" s="53"/>
      <c r="F39" s="53"/>
      <c r="G39" s="53"/>
      <c r="H39"/>
      <c r="I39" s="91"/>
      <c r="J39"/>
      <c r="K39"/>
      <c r="L39"/>
      <c r="M39"/>
      <c r="N39"/>
      <c r="O39"/>
    </row>
    <row r="40" spans="1:46" s="22" customFormat="1" ht="12.75" customHeight="1">
      <c r="A40" s="58"/>
      <c r="B40" s="58"/>
      <c r="C40" s="58"/>
      <c r="D40" s="58"/>
      <c r="E40" s="58"/>
      <c r="F40" s="58"/>
      <c r="G40" s="58"/>
      <c r="I40" s="93"/>
    </row>
    <row r="41" spans="1:46" s="37" customFormat="1">
      <c r="A41" s="148" t="s">
        <v>223</v>
      </c>
      <c r="B41" s="53"/>
      <c r="C41" s="53"/>
      <c r="D41" s="53"/>
      <c r="E41" s="53"/>
      <c r="F41" s="53"/>
      <c r="G41" s="53"/>
      <c r="H41"/>
      <c r="I41"/>
      <c r="J41"/>
      <c r="K41"/>
      <c r="L41"/>
      <c r="M41"/>
      <c r="N41"/>
      <c r="O41"/>
    </row>
    <row r="42" spans="1:46" s="37" customFormat="1">
      <c r="A42" s="53"/>
      <c r="B42" s="53"/>
      <c r="C42" s="53"/>
      <c r="D42" s="53"/>
      <c r="E42" s="53"/>
      <c r="F42" s="53"/>
      <c r="G42" s="53"/>
    </row>
    <row r="43" spans="1:46">
      <c r="A43" s="78" t="s">
        <v>19</v>
      </c>
      <c r="I43" s="99" t="s">
        <v>154</v>
      </c>
      <c r="J43" s="99"/>
      <c r="K43" s="99"/>
      <c r="L43" s="99"/>
      <c r="M43" s="99"/>
      <c r="N43" s="99"/>
      <c r="O43" s="99"/>
      <c r="P43" s="99"/>
    </row>
    <row r="44" spans="1:46">
      <c r="I44" s="100" t="s">
        <v>122</v>
      </c>
      <c r="J44" s="99"/>
      <c r="K44" s="99"/>
      <c r="L44" s="99"/>
      <c r="M44" s="99"/>
      <c r="N44" s="99"/>
      <c r="O44" s="99"/>
      <c r="P44" s="99"/>
    </row>
    <row r="45" spans="1:46">
      <c r="A45" s="48" t="s">
        <v>88</v>
      </c>
      <c r="I45" s="101" t="s">
        <v>123</v>
      </c>
      <c r="J45" s="99"/>
      <c r="K45" s="99"/>
      <c r="L45" s="99"/>
      <c r="M45" s="99"/>
      <c r="N45" s="99"/>
      <c r="O45" s="99"/>
      <c r="P45" s="99"/>
    </row>
    <row r="46" spans="1:46">
      <c r="B46" s="48" t="s">
        <v>30</v>
      </c>
      <c r="I46" s="99"/>
      <c r="J46" s="99"/>
      <c r="K46" s="99"/>
      <c r="L46" s="99"/>
      <c r="M46" s="99"/>
      <c r="N46" s="99"/>
      <c r="O46" s="99"/>
      <c r="P46" s="99"/>
    </row>
    <row r="47" spans="1:46">
      <c r="A47" s="48" t="s">
        <v>108</v>
      </c>
      <c r="I47" s="99" t="s">
        <v>155</v>
      </c>
      <c r="J47" s="99"/>
      <c r="K47" s="99"/>
      <c r="L47" s="99"/>
      <c r="M47" s="99"/>
      <c r="N47" s="99"/>
      <c r="O47" s="99"/>
      <c r="P47" s="99"/>
    </row>
    <row r="48" spans="1:46">
      <c r="B48" s="48" t="s">
        <v>53</v>
      </c>
      <c r="I48" s="102" t="s">
        <v>124</v>
      </c>
      <c r="J48" s="99"/>
      <c r="K48" s="99"/>
      <c r="L48" s="99"/>
      <c r="M48" s="99"/>
      <c r="N48" s="99"/>
      <c r="O48" s="99"/>
      <c r="P48" s="99"/>
    </row>
    <row r="49" spans="1:2">
      <c r="B49" s="48" t="s">
        <v>32</v>
      </c>
    </row>
    <row r="50" spans="1:2">
      <c r="B50" s="48" t="s">
        <v>31</v>
      </c>
    </row>
    <row r="51" spans="1:2">
      <c r="B51" s="48" t="s">
        <v>33</v>
      </c>
    </row>
    <row r="52" spans="1:2">
      <c r="B52" s="48" t="s">
        <v>36</v>
      </c>
    </row>
    <row r="53" spans="1:2">
      <c r="B53" s="75" t="s">
        <v>37</v>
      </c>
    </row>
    <row r="54" spans="1:2">
      <c r="A54" s="48" t="s">
        <v>105</v>
      </c>
    </row>
    <row r="55" spans="1:2">
      <c r="B55" s="48" t="s">
        <v>38</v>
      </c>
    </row>
    <row r="56" spans="1:2">
      <c r="B56" s="48" t="s">
        <v>39</v>
      </c>
    </row>
    <row r="57" spans="1:2">
      <c r="B57" s="48" t="s">
        <v>117</v>
      </c>
    </row>
    <row r="58" spans="1:2">
      <c r="A58" s="48" t="s">
        <v>106</v>
      </c>
    </row>
    <row r="59" spans="1:2">
      <c r="B59" s="48" t="s">
        <v>40</v>
      </c>
    </row>
    <row r="60" spans="1:2">
      <c r="B60" s="48" t="s">
        <v>118</v>
      </c>
    </row>
    <row r="61" spans="1:2">
      <c r="A61" s="48" t="s">
        <v>54</v>
      </c>
    </row>
    <row r="62" spans="1:2">
      <c r="A62" s="48" t="s">
        <v>55</v>
      </c>
    </row>
    <row r="63" spans="1:2">
      <c r="B63" s="48" t="s">
        <v>41</v>
      </c>
    </row>
    <row r="64" spans="1:2">
      <c r="B64" s="48" t="s">
        <v>119</v>
      </c>
    </row>
    <row r="65" spans="1:23">
      <c r="B65" s="48" t="s">
        <v>42</v>
      </c>
    </row>
    <row r="66" spans="1:23">
      <c r="B66" s="48" t="s">
        <v>120</v>
      </c>
    </row>
    <row r="67" spans="1:23">
      <c r="B67" s="48" t="s">
        <v>43</v>
      </c>
    </row>
    <row r="68" spans="1:23">
      <c r="A68" s="48" t="s">
        <v>45</v>
      </c>
    </row>
    <row r="69" spans="1:23">
      <c r="A69" s="48" t="s">
        <v>46</v>
      </c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>
      <c r="A70" s="48" t="s">
        <v>89</v>
      </c>
    </row>
    <row r="71" spans="1:23"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>
      <c r="A72" s="59" t="s">
        <v>121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8"/>
    </row>
    <row r="73" spans="1:23"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8"/>
    </row>
    <row r="74" spans="1:23">
      <c r="A74" s="48" t="s">
        <v>113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8"/>
    </row>
    <row r="75" spans="1:23">
      <c r="A75" s="48" t="s">
        <v>49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8"/>
    </row>
    <row r="76" spans="1:23">
      <c r="B76" s="48" t="s">
        <v>114</v>
      </c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>
      <c r="A77" s="48" t="s">
        <v>47</v>
      </c>
      <c r="B77" s="48" t="s">
        <v>48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>
      <c r="B78" s="48" t="s">
        <v>50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>
      <c r="B79" s="48" t="s">
        <v>51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>
      <c r="A80" s="48" t="s">
        <v>115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>
      <c r="A81" s="48" t="s">
        <v>78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>
      <c r="A82" s="48" t="s">
        <v>52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3">
      <c r="A83" s="48" t="s">
        <v>116</v>
      </c>
    </row>
    <row r="84" spans="1:23" ht="15.75">
      <c r="B84" s="48" t="s">
        <v>79</v>
      </c>
      <c r="C84" s="95" t="s">
        <v>80</v>
      </c>
      <c r="D84" s="48" t="s">
        <v>81</v>
      </c>
      <c r="E84" s="48" t="s">
        <v>82</v>
      </c>
    </row>
    <row r="87" spans="1:23"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9" spans="1:23">
      <c r="B89" s="75"/>
    </row>
  </sheetData>
  <phoneticPr fontId="1" type="noConversion"/>
  <hyperlinks>
    <hyperlink ref="I45" r:id="rId1" display="http://www.oroboros.at/index.php?datlabdemofiles"/>
    <hyperlink ref="I48" r:id="rId2" display="or download from http://www.oroboros.at/index.php?experimental"/>
  </hyperlinks>
  <pageMargins left="0.78740157480314965" right="0.78740157480314965" top="0.78740157480314965" bottom="0.47244094488188981" header="0.39370078740157483" footer="0.31496062992125984"/>
  <pageSetup paperSize="9" orientation="landscape" r:id="rId3"/>
  <headerFooter alignWithMargins="0">
    <oddHeader>&amp;L&amp;F; &amp;A&amp;C&amp;P / &amp;N&amp;R&amp;G</oddHeader>
    <oddFooter>&amp;L
&amp;D&amp;R
www.oroboros.at</oddFooter>
  </headerFooter>
  <drawing r:id="rId4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89"/>
  <sheetViews>
    <sheetView showGridLines="0" zoomScale="75" zoomScaleNormal="75" workbookViewId="0">
      <selection activeCell="A41" sqref="A41"/>
    </sheetView>
  </sheetViews>
  <sheetFormatPr baseColWidth="10" defaultRowHeight="12.75"/>
  <cols>
    <col min="1" max="1" width="12.7109375" style="48" customWidth="1"/>
    <col min="2" max="2" width="8.7109375" style="48" customWidth="1"/>
    <col min="3" max="6" width="9.7109375" style="48" customWidth="1"/>
    <col min="7" max="7" width="20.7109375" style="48" customWidth="1"/>
    <col min="8" max="8" width="50.7109375" customWidth="1"/>
    <col min="9" max="9" width="6.7109375" customWidth="1"/>
    <col min="10" max="10" width="22.7109375" customWidth="1"/>
    <col min="11" max="11" width="12.7109375" customWidth="1"/>
    <col min="12" max="31" width="8.7109375" customWidth="1"/>
    <col min="32" max="78" width="10.7109375" customWidth="1"/>
  </cols>
  <sheetData>
    <row r="1" spans="1:46" s="44" customFormat="1" ht="12.75" customHeight="1">
      <c r="A1" s="46" t="s">
        <v>83</v>
      </c>
      <c r="B1" s="47"/>
      <c r="C1" s="47"/>
      <c r="D1" s="47"/>
      <c r="E1" s="47"/>
      <c r="F1" s="47"/>
      <c r="G1" s="47"/>
      <c r="H1" s="36"/>
      <c r="I1" s="103"/>
      <c r="J1" s="104"/>
      <c r="K1" s="105" t="s">
        <v>151</v>
      </c>
      <c r="L1" s="105" t="s">
        <v>7</v>
      </c>
      <c r="M1" s="105" t="s">
        <v>8</v>
      </c>
      <c r="N1" s="105" t="s">
        <v>9</v>
      </c>
      <c r="O1" s="105" t="s">
        <v>10</v>
      </c>
      <c r="P1" s="105" t="s">
        <v>11</v>
      </c>
      <c r="Q1" s="105" t="s">
        <v>12</v>
      </c>
      <c r="R1" s="105" t="s">
        <v>13</v>
      </c>
      <c r="S1" s="105" t="s">
        <v>14</v>
      </c>
      <c r="T1" s="105" t="s">
        <v>15</v>
      </c>
      <c r="U1" s="105" t="s">
        <v>16</v>
      </c>
      <c r="V1" s="105" t="s">
        <v>17</v>
      </c>
      <c r="W1" s="105" t="s">
        <v>18</v>
      </c>
      <c r="X1" s="44" t="s">
        <v>0</v>
      </c>
      <c r="Y1" s="44" t="s">
        <v>1</v>
      </c>
      <c r="Z1" s="44" t="s">
        <v>6</v>
      </c>
    </row>
    <row r="2" spans="1:46" ht="12.75" customHeight="1" thickBot="1">
      <c r="A2" s="49" t="s">
        <v>20</v>
      </c>
      <c r="B2" s="48" t="s">
        <v>25</v>
      </c>
      <c r="C2" s="96" t="s">
        <v>84</v>
      </c>
      <c r="E2" s="50"/>
      <c r="F2" s="51"/>
      <c r="G2" s="125" t="s">
        <v>67</v>
      </c>
      <c r="H2" s="6"/>
      <c r="I2" s="79" t="s">
        <v>21</v>
      </c>
      <c r="J2" s="4"/>
      <c r="K2" s="4"/>
      <c r="L2" s="4"/>
      <c r="M2" s="4"/>
      <c r="N2" s="4"/>
      <c r="O2" s="4"/>
      <c r="P2" s="4"/>
      <c r="Q2" s="106"/>
      <c r="R2" s="106"/>
      <c r="S2" s="106"/>
      <c r="T2" s="106"/>
      <c r="U2" s="106"/>
      <c r="V2" s="106"/>
      <c r="W2" s="10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2.75" customHeight="1">
      <c r="A3" s="48" t="str">
        <f>I2</f>
        <v>Left</v>
      </c>
      <c r="B3" s="50"/>
      <c r="C3" s="50"/>
      <c r="F3" s="51"/>
      <c r="H3" s="5"/>
      <c r="I3" s="5"/>
      <c r="J3" s="31"/>
      <c r="K3" s="31"/>
      <c r="L3" s="31"/>
      <c r="M3" s="31"/>
      <c r="N3" s="39"/>
      <c r="O3" s="39"/>
      <c r="P3" s="39"/>
      <c r="Q3" s="39"/>
      <c r="R3" s="39"/>
      <c r="S3" s="39"/>
      <c r="T3" s="39"/>
      <c r="U3" s="39"/>
      <c r="V3" s="39"/>
      <c r="W3" s="31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</row>
    <row r="4" spans="1:46" ht="12.75" customHeight="1">
      <c r="A4" s="76" t="s">
        <v>23</v>
      </c>
      <c r="B4" s="63"/>
      <c r="C4" s="64" t="s">
        <v>68</v>
      </c>
      <c r="D4" s="64"/>
      <c r="E4" s="64"/>
      <c r="F4" s="64"/>
      <c r="G4" s="64" t="s">
        <v>69</v>
      </c>
      <c r="H4" s="6"/>
      <c r="I4" s="6"/>
      <c r="J4" s="1"/>
      <c r="K4" s="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2.75" customHeight="1">
      <c r="B5" s="55" t="s">
        <v>56</v>
      </c>
      <c r="C5" s="68" t="s">
        <v>57</v>
      </c>
      <c r="D5" s="68" t="s">
        <v>58</v>
      </c>
      <c r="E5" s="69" t="s">
        <v>59</v>
      </c>
      <c r="F5" s="88" t="s">
        <v>60</v>
      </c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2.75" customHeight="1">
      <c r="B6" s="55" t="s">
        <v>28</v>
      </c>
      <c r="C6" s="67" t="s">
        <v>26</v>
      </c>
      <c r="D6" s="68" t="s">
        <v>27</v>
      </c>
      <c r="E6" s="69" t="s">
        <v>34</v>
      </c>
      <c r="F6" s="70" t="s">
        <v>35</v>
      </c>
      <c r="H6" s="6"/>
      <c r="I6" s="4"/>
      <c r="J6" s="8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2.75" customHeight="1">
      <c r="A7" s="60" t="s">
        <v>150</v>
      </c>
      <c r="H7" s="84"/>
      <c r="I7" s="10"/>
      <c r="J7" s="1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34"/>
      <c r="Y7" s="34"/>
      <c r="Z7" s="34"/>
      <c r="AA7" s="34"/>
      <c r="AB7" s="34"/>
      <c r="AC7" s="3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</row>
    <row r="8" spans="1:46" ht="12.75" customHeight="1">
      <c r="B8" s="52"/>
      <c r="C8" s="52"/>
      <c r="D8" s="52"/>
      <c r="E8" s="52"/>
      <c r="F8" s="52"/>
      <c r="G8" s="52"/>
      <c r="H8" s="84"/>
      <c r="I8" s="97" t="s">
        <v>97</v>
      </c>
      <c r="J8" s="13"/>
      <c r="K8" s="13"/>
      <c r="L8" s="14"/>
      <c r="M8" s="14"/>
      <c r="N8" s="14"/>
      <c r="O8" s="14"/>
      <c r="P8" s="14"/>
      <c r="Q8" s="14"/>
      <c r="R8" s="14"/>
      <c r="S8" s="14"/>
      <c r="T8" s="14"/>
      <c r="U8" s="4"/>
      <c r="V8" s="4"/>
      <c r="W8" s="14"/>
      <c r="X8" s="33"/>
      <c r="Y8" s="33"/>
      <c r="Z8" s="33"/>
      <c r="AA8" s="33"/>
      <c r="AB8" s="33"/>
      <c r="AC8" s="33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:46" s="24" customFormat="1" ht="12.75" customHeight="1">
      <c r="A9" s="56"/>
      <c r="B9" s="56"/>
      <c r="C9" s="56"/>
      <c r="D9" s="56"/>
      <c r="E9" s="56"/>
      <c r="F9" s="56"/>
      <c r="G9" s="56"/>
      <c r="H9"/>
      <c r="I9"/>
      <c r="J9" s="107"/>
      <c r="K9" s="107"/>
      <c r="L9" s="108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4" customFormat="1" ht="12.75" customHeight="1">
      <c r="A10" s="56"/>
      <c r="B10" s="56"/>
      <c r="C10" s="56"/>
      <c r="D10" s="56"/>
      <c r="E10" s="56"/>
      <c r="F10" s="56"/>
      <c r="G10" s="56"/>
      <c r="H10"/>
      <c r="I10"/>
      <c r="J10" s="107"/>
      <c r="K10" s="107"/>
      <c r="L10" s="108"/>
      <c r="M10" s="108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2.75" customHeight="1">
      <c r="H11" s="6"/>
      <c r="I11" s="6"/>
      <c r="J11" s="42"/>
      <c r="K11" s="42"/>
      <c r="L11" s="83"/>
      <c r="M11" s="83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2.75" customHeight="1">
      <c r="H12" s="6"/>
      <c r="I12" s="6"/>
      <c r="J12" s="42"/>
      <c r="K12" s="42"/>
      <c r="L12" s="8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2.75" customHeight="1">
      <c r="H13" s="6"/>
      <c r="I13" s="4"/>
      <c r="J13" s="16"/>
      <c r="K13" s="16"/>
      <c r="L13" s="17"/>
      <c r="M13" s="1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2.75" customHeight="1">
      <c r="H14" s="6"/>
      <c r="I14" s="42"/>
      <c r="J14" s="82"/>
      <c r="K14" s="82"/>
      <c r="L14" s="83"/>
      <c r="M14" s="83"/>
      <c r="N14" s="110"/>
      <c r="O14" s="111"/>
      <c r="P14" s="111"/>
      <c r="Q14" s="111"/>
      <c r="R14" s="111"/>
      <c r="S14" s="110"/>
      <c r="T14" s="11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2.75" customHeight="1">
      <c r="H15" s="6"/>
      <c r="I15" s="42"/>
      <c r="J15" s="82"/>
      <c r="K15" s="82"/>
      <c r="L15" s="83"/>
      <c r="M15" s="83"/>
      <c r="N15" s="42"/>
      <c r="O15" s="42"/>
      <c r="P15" s="42"/>
      <c r="Q15" s="42"/>
      <c r="R15" s="42"/>
      <c r="S15" s="42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12.75" customHeight="1">
      <c r="H16" s="6"/>
      <c r="I16" s="42"/>
      <c r="J16" s="82"/>
      <c r="K16" s="82"/>
      <c r="L16" s="83"/>
      <c r="M16" s="83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 customHeight="1">
      <c r="H17" s="6"/>
      <c r="I17" s="42"/>
      <c r="J17" s="82"/>
      <c r="K17" s="82"/>
      <c r="L17" s="83"/>
      <c r="M17" s="83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 customHeight="1">
      <c r="H18" s="6"/>
      <c r="I18" s="42"/>
      <c r="J18" s="82"/>
      <c r="K18" s="82"/>
      <c r="L18" s="83"/>
      <c r="M18" s="83"/>
      <c r="N18" s="83"/>
      <c r="O18" s="83"/>
      <c r="P18" s="8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1:46" s="37" customFormat="1" ht="12.75" customHeight="1">
      <c r="A19" s="57" t="s">
        <v>44</v>
      </c>
      <c r="B19" s="53" t="s">
        <v>85</v>
      </c>
      <c r="C19" s="53"/>
      <c r="D19" s="53"/>
      <c r="E19" s="53"/>
      <c r="F19" s="53"/>
      <c r="G19" s="53"/>
      <c r="H19" s="6"/>
      <c r="I19" s="92"/>
      <c r="J19" s="82"/>
      <c r="K19" s="82"/>
      <c r="L19" s="83"/>
      <c r="M19" s="83"/>
      <c r="N19" s="83"/>
      <c r="O19" s="83"/>
    </row>
    <row r="20" spans="1:46" s="22" customFormat="1" ht="12.75" customHeight="1">
      <c r="A20" s="58"/>
      <c r="B20" s="58"/>
      <c r="C20" s="58"/>
      <c r="D20" s="58"/>
      <c r="E20" s="58"/>
      <c r="F20" s="58"/>
      <c r="G20" s="58"/>
      <c r="H20" s="4"/>
      <c r="I20" s="90"/>
      <c r="J20" s="16"/>
      <c r="K20" s="16"/>
      <c r="L20" s="17"/>
      <c r="M20" s="17"/>
      <c r="N20" s="17"/>
      <c r="O20" s="17"/>
    </row>
    <row r="21" spans="1:46" s="43" customFormat="1" ht="12.75" customHeight="1">
      <c r="A21" s="46" t="s">
        <v>83</v>
      </c>
      <c r="B21" s="87"/>
      <c r="C21" s="87"/>
      <c r="D21" s="87"/>
      <c r="E21" s="87"/>
      <c r="F21" s="87"/>
      <c r="G21" s="87"/>
      <c r="H21"/>
      <c r="I21" s="113"/>
      <c r="J21" s="114"/>
      <c r="K21" s="105" t="s">
        <v>151</v>
      </c>
      <c r="L21" s="115" t="s">
        <v>7</v>
      </c>
      <c r="M21" s="115" t="s">
        <v>8</v>
      </c>
      <c r="N21" s="115" t="s">
        <v>9</v>
      </c>
      <c r="O21" s="115" t="s">
        <v>10</v>
      </c>
      <c r="P21" s="115" t="s">
        <v>11</v>
      </c>
      <c r="Q21" s="115" t="s">
        <v>12</v>
      </c>
      <c r="R21" s="115" t="s">
        <v>13</v>
      </c>
      <c r="S21" s="115" t="s">
        <v>14</v>
      </c>
      <c r="T21" s="115" t="s">
        <v>15</v>
      </c>
      <c r="U21" s="115" t="s">
        <v>16</v>
      </c>
      <c r="V21" s="115" t="s">
        <v>17</v>
      </c>
      <c r="W21" s="115" t="s">
        <v>18</v>
      </c>
      <c r="X21" s="43" t="s">
        <v>0</v>
      </c>
      <c r="Y21" s="43" t="s">
        <v>1</v>
      </c>
      <c r="Z21" s="43" t="s">
        <v>6</v>
      </c>
    </row>
    <row r="22" spans="1:46" ht="12.75" customHeight="1" thickBot="1">
      <c r="A22" s="49" t="s">
        <v>20</v>
      </c>
      <c r="B22" s="48" t="s">
        <v>25</v>
      </c>
      <c r="C22" s="96" t="s">
        <v>84</v>
      </c>
      <c r="E22" s="50"/>
      <c r="F22" s="51"/>
      <c r="G22" s="124" t="s">
        <v>67</v>
      </c>
      <c r="H22" s="6"/>
      <c r="I22" s="85" t="s">
        <v>22</v>
      </c>
      <c r="J22" s="16"/>
      <c r="K22" s="16"/>
      <c r="L22" s="4"/>
      <c r="M22" s="4"/>
      <c r="N22" s="4"/>
      <c r="O22" s="4"/>
      <c r="P22" s="106"/>
      <c r="Q22" s="106"/>
      <c r="R22" s="106"/>
      <c r="S22" s="106"/>
      <c r="T22" s="106"/>
      <c r="U22" s="106"/>
      <c r="V22" s="106"/>
      <c r="W22" s="106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2.75" customHeight="1">
      <c r="A23" s="48" t="str">
        <f>I22</f>
        <v>Right</v>
      </c>
      <c r="B23" s="50"/>
      <c r="C23" s="50"/>
      <c r="F23" s="51"/>
      <c r="H23" s="5"/>
      <c r="I23" s="5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</row>
    <row r="24" spans="1:46" ht="12.75" customHeight="1">
      <c r="A24" s="77" t="s">
        <v>24</v>
      </c>
      <c r="B24" s="65"/>
      <c r="C24" s="66" t="s">
        <v>68</v>
      </c>
      <c r="D24" s="66"/>
      <c r="E24" s="66"/>
      <c r="F24" s="66"/>
      <c r="G24" s="66" t="s">
        <v>69</v>
      </c>
      <c r="H24" s="6"/>
      <c r="I24" s="6"/>
      <c r="J24" s="1"/>
      <c r="K24" s="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2.75" customHeight="1">
      <c r="B25" s="55" t="s">
        <v>61</v>
      </c>
      <c r="C25" s="72" t="s">
        <v>62</v>
      </c>
      <c r="D25" s="72" t="s">
        <v>63</v>
      </c>
      <c r="E25" s="73" t="s">
        <v>64</v>
      </c>
      <c r="F25" s="89" t="s">
        <v>65</v>
      </c>
      <c r="H25" s="6"/>
      <c r="I25" s="6"/>
      <c r="J25" s="1"/>
      <c r="K25" s="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2.75" customHeight="1">
      <c r="B26" s="55" t="s">
        <v>29</v>
      </c>
      <c r="C26" s="71" t="s">
        <v>26</v>
      </c>
      <c r="D26" s="72" t="s">
        <v>27</v>
      </c>
      <c r="E26" s="73" t="s">
        <v>34</v>
      </c>
      <c r="F26" s="74" t="s">
        <v>35</v>
      </c>
      <c r="H26" s="6"/>
      <c r="I26" s="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6" s="24" customFormat="1" ht="12.75" customHeight="1">
      <c r="A27" s="61" t="s">
        <v>150</v>
      </c>
      <c r="B27" s="56"/>
      <c r="C27" s="56"/>
      <c r="D27" s="56"/>
      <c r="E27" s="56"/>
      <c r="F27" s="56"/>
      <c r="G27" s="56"/>
      <c r="H27" s="3"/>
      <c r="I27" s="3"/>
      <c r="J27" s="116"/>
      <c r="K27" s="116"/>
      <c r="L27" s="117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24" customFormat="1" ht="12.75" customHeight="1">
      <c r="B28" s="56"/>
      <c r="C28" s="56"/>
      <c r="D28" s="56"/>
      <c r="E28" s="56"/>
      <c r="F28" s="56"/>
      <c r="G28" s="56"/>
      <c r="H28" s="3"/>
      <c r="I28" s="3"/>
      <c r="J28" s="116"/>
      <c r="K28" s="116"/>
      <c r="L28" s="117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 customHeight="1">
      <c r="H29" s="84"/>
      <c r="I29" s="10"/>
      <c r="J29" s="10"/>
      <c r="K29" s="10"/>
      <c r="L29" s="118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26"/>
      <c r="Y29" s="26"/>
      <c r="Z29" s="26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</row>
    <row r="30" spans="1:46" ht="12.75" customHeight="1">
      <c r="H30" s="84"/>
      <c r="I30" s="123" t="s">
        <v>97</v>
      </c>
      <c r="J30" s="20"/>
      <c r="K30" s="20"/>
      <c r="L30" s="120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30"/>
      <c r="Y30" s="30"/>
      <c r="Z30" s="30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6" ht="12.75" customHeight="1">
      <c r="H31" s="3"/>
      <c r="I31" s="3"/>
      <c r="J31" s="112"/>
      <c r="K31" s="112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 customHeight="1">
      <c r="J32" s="6"/>
      <c r="K32" s="6"/>
      <c r="L32" s="15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46" s="2" customFormat="1" ht="12.75" customHeight="1">
      <c r="A33" s="54"/>
      <c r="B33" s="54"/>
      <c r="C33" s="54"/>
      <c r="D33" s="54"/>
      <c r="E33" s="54"/>
      <c r="F33" s="54"/>
      <c r="G33" s="54"/>
      <c r="H33"/>
      <c r="I33" s="22"/>
      <c r="J33" s="4"/>
      <c r="K33" s="4"/>
      <c r="L33" s="17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ht="12.75" customHeight="1"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46" ht="12.75" customHeight="1"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46" ht="12.75" customHeight="1"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46" ht="12.75" customHeight="1"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46" ht="12.75" customHeight="1">
      <c r="I38" s="91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</row>
    <row r="39" spans="1:46" s="37" customFormat="1" ht="12.75" customHeight="1">
      <c r="A39" s="57" t="s">
        <v>44</v>
      </c>
      <c r="B39" s="6" t="s">
        <v>85</v>
      </c>
      <c r="C39" s="53"/>
      <c r="D39" s="53"/>
      <c r="E39" s="53"/>
      <c r="F39" s="53"/>
      <c r="G39" s="53"/>
      <c r="H39"/>
      <c r="I39" s="91"/>
      <c r="J39"/>
      <c r="K39"/>
      <c r="L39"/>
      <c r="M39"/>
      <c r="N39"/>
      <c r="O39"/>
    </row>
    <row r="40" spans="1:46" s="22" customFormat="1" ht="12.75" customHeight="1">
      <c r="A40" s="58"/>
      <c r="B40" s="58"/>
      <c r="C40" s="58"/>
      <c r="D40" s="58"/>
      <c r="E40" s="58"/>
      <c r="F40" s="58"/>
      <c r="G40" s="58"/>
      <c r="I40" s="93"/>
    </row>
    <row r="41" spans="1:46" s="37" customFormat="1">
      <c r="A41" s="148" t="s">
        <v>223</v>
      </c>
      <c r="B41" s="53"/>
      <c r="C41" s="53"/>
      <c r="D41" s="53"/>
      <c r="E41" s="53"/>
      <c r="F41" s="53"/>
      <c r="G41" s="53"/>
      <c r="H41"/>
      <c r="I41"/>
      <c r="J41"/>
      <c r="K41"/>
      <c r="L41"/>
      <c r="M41"/>
      <c r="N41"/>
      <c r="O41"/>
    </row>
    <row r="42" spans="1:46" s="37" customFormat="1">
      <c r="A42" s="53"/>
      <c r="B42" s="53"/>
      <c r="C42" s="53"/>
      <c r="D42" s="53"/>
      <c r="E42" s="53"/>
      <c r="F42" s="53"/>
      <c r="G42" s="53"/>
    </row>
    <row r="43" spans="1:46">
      <c r="A43" s="78" t="s">
        <v>19</v>
      </c>
      <c r="I43" s="99" t="s">
        <v>154</v>
      </c>
      <c r="J43" s="99"/>
      <c r="K43" s="99"/>
      <c r="L43" s="99"/>
      <c r="M43" s="99"/>
      <c r="N43" s="99"/>
      <c r="O43" s="99"/>
      <c r="P43" s="99"/>
    </row>
    <row r="44" spans="1:46">
      <c r="I44" s="100" t="s">
        <v>122</v>
      </c>
      <c r="J44" s="99"/>
      <c r="K44" s="99"/>
      <c r="L44" s="99"/>
      <c r="M44" s="99"/>
      <c r="N44" s="99"/>
      <c r="O44" s="99"/>
      <c r="P44" s="99"/>
    </row>
    <row r="45" spans="1:46">
      <c r="A45" s="48" t="s">
        <v>88</v>
      </c>
      <c r="I45" s="101" t="s">
        <v>123</v>
      </c>
      <c r="J45" s="99"/>
      <c r="K45" s="99"/>
      <c r="L45" s="99"/>
      <c r="M45" s="99"/>
      <c r="N45" s="99"/>
      <c r="O45" s="99"/>
      <c r="P45" s="99"/>
    </row>
    <row r="46" spans="1:46">
      <c r="B46" s="48" t="s">
        <v>30</v>
      </c>
      <c r="I46" s="99"/>
      <c r="J46" s="99"/>
      <c r="K46" s="99"/>
      <c r="L46" s="99"/>
      <c r="M46" s="99"/>
      <c r="N46" s="99"/>
      <c r="O46" s="99"/>
      <c r="P46" s="99"/>
    </row>
    <row r="47" spans="1:46">
      <c r="A47" s="48" t="s">
        <v>108</v>
      </c>
      <c r="I47" s="99" t="s">
        <v>155</v>
      </c>
      <c r="J47" s="99"/>
      <c r="K47" s="99"/>
      <c r="L47" s="99"/>
      <c r="M47" s="99"/>
      <c r="N47" s="99"/>
      <c r="O47" s="99"/>
      <c r="P47" s="99"/>
    </row>
    <row r="48" spans="1:46">
      <c r="B48" s="48" t="s">
        <v>53</v>
      </c>
      <c r="I48" s="102" t="s">
        <v>124</v>
      </c>
      <c r="J48" s="99"/>
      <c r="K48" s="99"/>
      <c r="L48" s="99"/>
      <c r="M48" s="99"/>
      <c r="N48" s="99"/>
      <c r="O48" s="99"/>
      <c r="P48" s="99"/>
    </row>
    <row r="49" spans="1:2">
      <c r="B49" s="48" t="s">
        <v>32</v>
      </c>
    </row>
    <row r="50" spans="1:2">
      <c r="B50" s="48" t="s">
        <v>31</v>
      </c>
    </row>
    <row r="51" spans="1:2">
      <c r="B51" s="48" t="s">
        <v>33</v>
      </c>
    </row>
    <row r="52" spans="1:2">
      <c r="B52" s="48" t="s">
        <v>36</v>
      </c>
    </row>
    <row r="53" spans="1:2">
      <c r="B53" s="75" t="s">
        <v>37</v>
      </c>
    </row>
    <row r="54" spans="1:2">
      <c r="A54" s="48" t="s">
        <v>105</v>
      </c>
    </row>
    <row r="55" spans="1:2">
      <c r="B55" s="48" t="s">
        <v>38</v>
      </c>
    </row>
    <row r="56" spans="1:2">
      <c r="B56" s="48" t="s">
        <v>39</v>
      </c>
    </row>
    <row r="57" spans="1:2">
      <c r="B57" s="48" t="s">
        <v>117</v>
      </c>
    </row>
    <row r="58" spans="1:2">
      <c r="A58" s="48" t="s">
        <v>106</v>
      </c>
    </row>
    <row r="59" spans="1:2">
      <c r="B59" s="48" t="s">
        <v>40</v>
      </c>
    </row>
    <row r="60" spans="1:2">
      <c r="B60" s="48" t="s">
        <v>118</v>
      </c>
    </row>
    <row r="61" spans="1:2">
      <c r="A61" s="48" t="s">
        <v>54</v>
      </c>
    </row>
    <row r="62" spans="1:2">
      <c r="A62" s="48" t="s">
        <v>55</v>
      </c>
    </row>
    <row r="63" spans="1:2">
      <c r="B63" s="48" t="s">
        <v>41</v>
      </c>
    </row>
    <row r="64" spans="1:2">
      <c r="B64" s="48" t="s">
        <v>119</v>
      </c>
    </row>
    <row r="65" spans="1:23">
      <c r="B65" s="48" t="s">
        <v>42</v>
      </c>
    </row>
    <row r="66" spans="1:23">
      <c r="B66" s="48" t="s">
        <v>120</v>
      </c>
    </row>
    <row r="67" spans="1:23">
      <c r="B67" s="48" t="s">
        <v>43</v>
      </c>
    </row>
    <row r="68" spans="1:23">
      <c r="A68" s="48" t="s">
        <v>45</v>
      </c>
    </row>
    <row r="69" spans="1:23">
      <c r="A69" s="48" t="s">
        <v>46</v>
      </c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>
      <c r="A70" s="48" t="s">
        <v>89</v>
      </c>
    </row>
    <row r="71" spans="1:23"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>
      <c r="A72" s="59" t="s">
        <v>121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8"/>
    </row>
    <row r="73" spans="1:23"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8"/>
    </row>
    <row r="74" spans="1:23">
      <c r="A74" s="48" t="s">
        <v>113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8"/>
    </row>
    <row r="75" spans="1:23">
      <c r="A75" s="48" t="s">
        <v>49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8"/>
    </row>
    <row r="76" spans="1:23">
      <c r="B76" s="48" t="s">
        <v>114</v>
      </c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>
      <c r="A77" s="48" t="s">
        <v>47</v>
      </c>
      <c r="B77" s="48" t="s">
        <v>48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>
      <c r="B78" s="48" t="s">
        <v>50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>
      <c r="B79" s="48" t="s">
        <v>51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>
      <c r="A80" s="48" t="s">
        <v>115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>
      <c r="A81" s="48" t="s">
        <v>78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>
      <c r="A82" s="48" t="s">
        <v>52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3">
      <c r="A83" s="48" t="s">
        <v>116</v>
      </c>
    </row>
    <row r="84" spans="1:23" ht="15.75">
      <c r="B84" s="48" t="s">
        <v>79</v>
      </c>
      <c r="C84" s="95" t="s">
        <v>80</v>
      </c>
      <c r="D84" s="48" t="s">
        <v>81</v>
      </c>
      <c r="E84" s="48" t="s">
        <v>82</v>
      </c>
    </row>
    <row r="87" spans="1:23"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9" spans="1:23">
      <c r="B89" s="75"/>
    </row>
  </sheetData>
  <phoneticPr fontId="1" type="noConversion"/>
  <hyperlinks>
    <hyperlink ref="I45" r:id="rId1" display="http://www.oroboros.at/index.php?datlabdemofiles"/>
    <hyperlink ref="I48" r:id="rId2" display="or download from http://www.oroboros.at/index.php?experimental"/>
  </hyperlinks>
  <pageMargins left="0.78740157480314965" right="0.78740157480314965" top="0.78740157480314965" bottom="0.47244094488188981" header="0.39370078740157483" footer="0.31496062992125984"/>
  <pageSetup paperSize="9" orientation="landscape" r:id="rId3"/>
  <headerFooter alignWithMargins="0">
    <oddHeader>&amp;L&amp;F; &amp;A&amp;C&amp;P / &amp;N&amp;R&amp;G</oddHeader>
    <oddFooter>&amp;L
&amp;D&amp;R
www.oroboros.at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O2k-Background Default</vt:lpstr>
      <vt:lpstr>Example O2k-Background</vt:lpstr>
      <vt:lpstr>Template O2k-Background</vt:lpstr>
      <vt:lpstr>Template O2k-Background high O2</vt:lpstr>
      <vt:lpstr>Examle Chem+O2k-Backgr.</vt:lpstr>
      <vt:lpstr>Template Chem+O2k-Backgr. </vt:lpstr>
      <vt:lpstr>'Examle Chem+O2k-Backgr.'!Druckbereich</vt:lpstr>
      <vt:lpstr>'Example O2k-Background'!Druckbereich</vt:lpstr>
      <vt:lpstr>'O2k-Background Default'!Druckbereich</vt:lpstr>
      <vt:lpstr>'Template Chem+O2k-Backgr. '!Druckbereich</vt:lpstr>
      <vt:lpstr>'Template O2k-Background'!Druckbereich</vt:lpstr>
      <vt:lpstr>'Template O2k-Background high O2'!Druckbereich</vt:lpstr>
    </vt:vector>
  </TitlesOfParts>
  <Company>Tilak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plattnerc</cp:lastModifiedBy>
  <cp:lastPrinted>2006-04-09T16:46:28Z</cp:lastPrinted>
  <dcterms:created xsi:type="dcterms:W3CDTF">2004-10-29T04:30:37Z</dcterms:created>
  <dcterms:modified xsi:type="dcterms:W3CDTF">2016-08-10T12:22:56Z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